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卓球\01長岡市卓球協会主催大会\2025大会（長岡卓球協会）\2025-10長岡冬季ﾌｪﾆｯｸｽｼﾞｭﾆｱｵｰﾌﾟﾝ\2024.2 冬季ﾌｪﾆｯｸｽ申込\"/>
    </mc:Choice>
  </mc:AlternateContent>
  <xr:revisionPtr revIDLastSave="0" documentId="13_ncr:1_{346683E3-E4DA-42B5-A5EB-7058C161ED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" sheetId="1" r:id="rId1"/>
    <sheet name="編集" sheetId="2" r:id="rId2"/>
  </sheets>
  <definedNames>
    <definedName name="_xlnm.Print_Area" localSheetId="0">申込!$A$1:$R$41</definedName>
  </definedNames>
  <calcPr calcId="191029"/>
</workbook>
</file>

<file path=xl/calcChain.xml><?xml version="1.0" encoding="utf-8"?>
<calcChain xmlns="http://schemas.openxmlformats.org/spreadsheetml/2006/main">
  <c r="AC23" i="2" l="1"/>
  <c r="AB23" i="2"/>
  <c r="AC22" i="2"/>
  <c r="AB22" i="2"/>
  <c r="AC21" i="2"/>
  <c r="AB21" i="2"/>
  <c r="AC20" i="2"/>
  <c r="AB20" i="2"/>
  <c r="AC19" i="2"/>
  <c r="AB19" i="2"/>
  <c r="AC18" i="2"/>
  <c r="AB18" i="2"/>
  <c r="AC17" i="2"/>
  <c r="AB17" i="2"/>
  <c r="AC16" i="2"/>
  <c r="AB16" i="2"/>
  <c r="AC15" i="2"/>
  <c r="AB15" i="2"/>
  <c r="AC14" i="2"/>
  <c r="AB14" i="2"/>
  <c r="AC13" i="2"/>
  <c r="AB13" i="2"/>
  <c r="AC12" i="2"/>
  <c r="AB12" i="2"/>
  <c r="AC11" i="2"/>
  <c r="AB11" i="2"/>
  <c r="AC10" i="2"/>
  <c r="AB10" i="2"/>
  <c r="AC9" i="2"/>
  <c r="AB9" i="2"/>
  <c r="AC8" i="2"/>
  <c r="AB8" i="2"/>
  <c r="AC7" i="2"/>
  <c r="AB7" i="2"/>
  <c r="AC6" i="2"/>
  <c r="AB6" i="2"/>
  <c r="AC5" i="2"/>
  <c r="AB5" i="2"/>
  <c r="V23" i="2"/>
  <c r="U23" i="2"/>
  <c r="V22" i="2"/>
  <c r="U22" i="2"/>
  <c r="V21" i="2"/>
  <c r="U21" i="2"/>
  <c r="V20" i="2"/>
  <c r="U20" i="2"/>
  <c r="V19" i="2"/>
  <c r="U19" i="2"/>
  <c r="V18" i="2"/>
  <c r="U18" i="2"/>
  <c r="V17" i="2"/>
  <c r="U17" i="2"/>
  <c r="V16" i="2"/>
  <c r="U16" i="2"/>
  <c r="V15" i="2"/>
  <c r="U15" i="2"/>
  <c r="V14" i="2"/>
  <c r="U14" i="2"/>
  <c r="V13" i="2"/>
  <c r="U13" i="2"/>
  <c r="V12" i="2"/>
  <c r="U12" i="2"/>
  <c r="V11" i="2"/>
  <c r="U11" i="2"/>
  <c r="V10" i="2"/>
  <c r="U10" i="2"/>
  <c r="V9" i="2"/>
  <c r="U9" i="2"/>
  <c r="V8" i="2"/>
  <c r="U8" i="2"/>
  <c r="V7" i="2"/>
  <c r="U7" i="2"/>
  <c r="V6" i="2"/>
  <c r="U6" i="2"/>
  <c r="V5" i="2"/>
  <c r="U5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N7" i="2"/>
  <c r="M7" i="2"/>
  <c r="N6" i="2"/>
  <c r="M6" i="2"/>
  <c r="N5" i="2"/>
  <c r="M5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G5" i="2"/>
  <c r="F5" i="2"/>
  <c r="P2" i="2"/>
  <c r="S20" i="2" s="1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A4" i="2"/>
  <c r="AC4" i="2"/>
  <c r="AB4" i="2"/>
  <c r="V4" i="2"/>
  <c r="U4" i="2"/>
  <c r="S2" i="2"/>
  <c r="T16" i="2" s="1"/>
  <c r="W2" i="2"/>
  <c r="Z12" i="2" s="1"/>
  <c r="Z2" i="2"/>
  <c r="AA20" i="2" s="1"/>
  <c r="W23" i="2"/>
  <c r="P23" i="2"/>
  <c r="W22" i="2"/>
  <c r="P22" i="2"/>
  <c r="W21" i="2"/>
  <c r="P21" i="2"/>
  <c r="W20" i="2"/>
  <c r="P20" i="2"/>
  <c r="W19" i="2"/>
  <c r="P19" i="2"/>
  <c r="W18" i="2"/>
  <c r="P18" i="2"/>
  <c r="W17" i="2"/>
  <c r="P17" i="2"/>
  <c r="W16" i="2"/>
  <c r="P16" i="2"/>
  <c r="W15" i="2"/>
  <c r="P15" i="2"/>
  <c r="W14" i="2"/>
  <c r="P14" i="2"/>
  <c r="W13" i="2"/>
  <c r="P13" i="2"/>
  <c r="W12" i="2"/>
  <c r="P12" i="2"/>
  <c r="W11" i="2"/>
  <c r="P11" i="2"/>
  <c r="W10" i="2"/>
  <c r="P10" i="2"/>
  <c r="W9" i="2"/>
  <c r="P9" i="2"/>
  <c r="W8" i="2"/>
  <c r="P8" i="2"/>
  <c r="W7" i="2"/>
  <c r="P7" i="2"/>
  <c r="W6" i="2"/>
  <c r="P6" i="2"/>
  <c r="W5" i="2"/>
  <c r="P5" i="2"/>
  <c r="W4" i="2"/>
  <c r="G4" i="2"/>
  <c r="F4" i="2"/>
  <c r="N4" i="2"/>
  <c r="M4" i="2"/>
  <c r="H2" i="2"/>
  <c r="K2" i="2"/>
  <c r="L19" i="2" s="1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A2" i="2"/>
  <c r="D22" i="2" s="1"/>
  <c r="D2" i="2"/>
  <c r="E23" i="2" s="1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A21" i="2" l="1"/>
  <c r="AA22" i="2"/>
  <c r="AA23" i="2"/>
  <c r="S13" i="2"/>
  <c r="S22" i="2"/>
  <c r="S14" i="2"/>
  <c r="Z14" i="2"/>
  <c r="T6" i="2"/>
  <c r="S21" i="2"/>
  <c r="T7" i="2"/>
  <c r="T8" i="2"/>
  <c r="T9" i="2"/>
  <c r="L20" i="2"/>
  <c r="L22" i="2"/>
  <c r="L12" i="2"/>
  <c r="L23" i="2"/>
  <c r="L11" i="2"/>
  <c r="T17" i="2"/>
  <c r="L21" i="2"/>
  <c r="T18" i="2"/>
  <c r="S12" i="2"/>
  <c r="T21" i="2"/>
  <c r="S23" i="2"/>
  <c r="Z4" i="2"/>
  <c r="T19" i="2"/>
  <c r="Z13" i="2"/>
  <c r="T20" i="2"/>
  <c r="L8" i="2"/>
  <c r="S9" i="2"/>
  <c r="Z15" i="2"/>
  <c r="AA9" i="2"/>
  <c r="L9" i="2"/>
  <c r="S10" i="2"/>
  <c r="Z16" i="2"/>
  <c r="AA10" i="2"/>
  <c r="L10" i="2"/>
  <c r="S11" i="2"/>
  <c r="T5" i="2"/>
  <c r="AA11" i="2"/>
  <c r="Z5" i="2"/>
  <c r="Z17" i="2"/>
  <c r="AA13" i="2"/>
  <c r="K10" i="2"/>
  <c r="K23" i="2"/>
  <c r="Z6" i="2"/>
  <c r="Z18" i="2"/>
  <c r="T10" i="2"/>
  <c r="T22" i="2"/>
  <c r="AA14" i="2"/>
  <c r="K15" i="2"/>
  <c r="K22" i="2"/>
  <c r="K17" i="2"/>
  <c r="S15" i="2"/>
  <c r="Z7" i="2"/>
  <c r="Z19" i="2"/>
  <c r="T11" i="2"/>
  <c r="T23" i="2"/>
  <c r="AA15" i="2"/>
  <c r="K21" i="2"/>
  <c r="K6" i="2"/>
  <c r="K12" i="2"/>
  <c r="K18" i="2"/>
  <c r="L15" i="2"/>
  <c r="S4" i="2"/>
  <c r="S16" i="2"/>
  <c r="Z8" i="2"/>
  <c r="Z20" i="2"/>
  <c r="T12" i="2"/>
  <c r="AA4" i="2"/>
  <c r="AA16" i="2"/>
  <c r="K4" i="2"/>
  <c r="K5" i="2"/>
  <c r="K11" i="2"/>
  <c r="L13" i="2"/>
  <c r="L14" i="2"/>
  <c r="L4" i="2"/>
  <c r="L16" i="2"/>
  <c r="S5" i="2"/>
  <c r="S17" i="2"/>
  <c r="Z9" i="2"/>
  <c r="Z21" i="2"/>
  <c r="T13" i="2"/>
  <c r="AA5" i="2"/>
  <c r="AA17" i="2"/>
  <c r="K16" i="2"/>
  <c r="AA12" i="2"/>
  <c r="K7" i="2"/>
  <c r="K13" i="2"/>
  <c r="K19" i="2"/>
  <c r="L5" i="2"/>
  <c r="L17" i="2"/>
  <c r="S6" i="2"/>
  <c r="S18" i="2"/>
  <c r="Z10" i="2"/>
  <c r="Z22" i="2"/>
  <c r="T14" i="2"/>
  <c r="AA6" i="2"/>
  <c r="AA18" i="2"/>
  <c r="L6" i="2"/>
  <c r="L18" i="2"/>
  <c r="S7" i="2"/>
  <c r="S19" i="2"/>
  <c r="Z11" i="2"/>
  <c r="Z23" i="2"/>
  <c r="T15" i="2"/>
  <c r="AA7" i="2"/>
  <c r="AA19" i="2"/>
  <c r="K9" i="2"/>
  <c r="K8" i="2"/>
  <c r="K14" i="2"/>
  <c r="K20" i="2"/>
  <c r="L7" i="2"/>
  <c r="S8" i="2"/>
  <c r="T4" i="2"/>
  <c r="AA8" i="2"/>
  <c r="D13" i="2"/>
  <c r="E12" i="2"/>
  <c r="E13" i="2"/>
  <c r="E4" i="2"/>
  <c r="D14" i="2"/>
  <c r="D6" i="2"/>
  <c r="E14" i="2"/>
  <c r="E6" i="2"/>
  <c r="E16" i="2"/>
  <c r="D7" i="2"/>
  <c r="D18" i="2"/>
  <c r="E7" i="2"/>
  <c r="E18" i="2"/>
  <c r="D8" i="2"/>
  <c r="D19" i="2"/>
  <c r="E8" i="2"/>
  <c r="E19" i="2"/>
  <c r="E10" i="2"/>
  <c r="E20" i="2"/>
  <c r="D12" i="2"/>
  <c r="E22" i="2"/>
  <c r="D20" i="2"/>
  <c r="D9" i="2"/>
  <c r="D15" i="2"/>
  <c r="D21" i="2"/>
  <c r="E9" i="2"/>
  <c r="E15" i="2"/>
  <c r="E21" i="2"/>
  <c r="D16" i="2"/>
  <c r="D5" i="2"/>
  <c r="D11" i="2"/>
  <c r="D17" i="2"/>
  <c r="D23" i="2"/>
  <c r="D10" i="2"/>
  <c r="E5" i="2"/>
  <c r="E11" i="2"/>
  <c r="E17" i="2"/>
  <c r="D4" i="2"/>
  <c r="L41" i="1"/>
</calcChain>
</file>

<file path=xl/sharedStrings.xml><?xml version="1.0" encoding="utf-8"?>
<sst xmlns="http://schemas.openxmlformats.org/spreadsheetml/2006/main" count="139" uniqueCount="51">
  <si>
    <t>順</t>
    <rPh sb="0" eb="1">
      <t>ジュン</t>
    </rPh>
    <phoneticPr fontId="2"/>
  </si>
  <si>
    <t>名前</t>
    <rPh sb="0" eb="2">
      <t>ナマエ</t>
    </rPh>
    <phoneticPr fontId="2"/>
  </si>
  <si>
    <t>住所：</t>
    <rPh sb="0" eb="2">
      <t>ジュウショ</t>
    </rPh>
    <phoneticPr fontId="3"/>
  </si>
  <si>
    <t>　</t>
  </si>
  <si>
    <t>合計金額</t>
    <rPh sb="0" eb="2">
      <t>ゴウケイ</t>
    </rPh>
    <rPh sb="2" eb="4">
      <t>キンガク</t>
    </rPh>
    <phoneticPr fontId="1"/>
  </si>
  <si>
    <t>種目名</t>
    <rPh sb="0" eb="2">
      <t>シュモク</t>
    </rPh>
    <rPh sb="2" eb="3">
      <t>メイ</t>
    </rPh>
    <phoneticPr fontId="2"/>
  </si>
  <si>
    <t>代表者(申込者)</t>
    <rPh sb="0" eb="2">
      <t>ダイヒョウ</t>
    </rPh>
    <rPh sb="2" eb="3">
      <t>シャ</t>
    </rPh>
    <rPh sb="4" eb="6">
      <t>モウシコミ</t>
    </rPh>
    <rPh sb="6" eb="7">
      <t>シャ</t>
    </rPh>
    <phoneticPr fontId="3"/>
  </si>
  <si>
    <t>申込先</t>
    <rPh sb="0" eb="2">
      <t>モウシコミ</t>
    </rPh>
    <rPh sb="2" eb="3">
      <t>サキ</t>
    </rPh>
    <phoneticPr fontId="1"/>
  </si>
  <si>
    <t>TEL</t>
    <phoneticPr fontId="3"/>
  </si>
  <si>
    <t>学校名・ｸﾗﾌﾞ名</t>
    <phoneticPr fontId="1"/>
  </si>
  <si>
    <t>長岡市卓球協会事業部　横山</t>
    <rPh sb="0" eb="3">
      <t>ナガオカシ</t>
    </rPh>
    <rPh sb="3" eb="5">
      <t>タッキュウ</t>
    </rPh>
    <rPh sb="5" eb="7">
      <t>キョウカイ</t>
    </rPh>
    <rPh sb="7" eb="9">
      <t>ジギョウ</t>
    </rPh>
    <rPh sb="9" eb="10">
      <t>ブ</t>
    </rPh>
    <rPh sb="11" eb="13">
      <t>ヨコヤマ</t>
    </rPh>
    <phoneticPr fontId="1"/>
  </si>
  <si>
    <t>ngtk-jigy1404@nct9.ne.jp</t>
    <phoneticPr fontId="1"/>
  </si>
  <si>
    <t>090-7013-7406</t>
    <phoneticPr fontId="1"/>
  </si>
  <si>
    <t>↓ﾌﾟﾙﾀﾞｳﾝで年月日選択してください</t>
    <rPh sb="9" eb="12">
      <t>ネンガッピ</t>
    </rPh>
    <rPh sb="12" eb="14">
      <t>センタク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</si>
  <si>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</si>
  <si>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</si>
  <si>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</si>
  <si>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参加人数</t>
    <rPh sb="0" eb="2">
      <t>サンカ</t>
    </rPh>
    <rPh sb="2" eb="4">
      <t>ニンズウ</t>
    </rPh>
    <phoneticPr fontId="1"/>
  </si>
  <si>
    <t>参加費(円）</t>
    <rPh sb="0" eb="2">
      <t>サンカ</t>
    </rPh>
    <rPh sb="2" eb="3">
      <t>ヒ</t>
    </rPh>
    <rPh sb="4" eb="5">
      <t>エン</t>
    </rPh>
    <phoneticPr fontId="1"/>
  </si>
  <si>
    <t>ﾌﾟﾙﾀﾞｳﾝ</t>
    <phoneticPr fontId="1"/>
  </si>
  <si>
    <t>入力</t>
    <rPh sb="0" eb="2">
      <t>ニュウリョク</t>
    </rPh>
    <phoneticPr fontId="1"/>
  </si>
  <si>
    <t>色付き欄の記入</t>
    <rPh sb="0" eb="2">
      <t>イロツ</t>
    </rPh>
    <rPh sb="3" eb="4">
      <t>ラン</t>
    </rPh>
    <rPh sb="5" eb="7">
      <t>キニュウ</t>
    </rPh>
    <phoneticPr fontId="1"/>
  </si>
  <si>
    <t>＊名前の入力：漢字4文字は苗字と名の間に半角スペースを入れる、5文字以上はスペースを入れない</t>
    <rPh sb="1" eb="3">
      <t>ナマエ</t>
    </rPh>
    <rPh sb="4" eb="6">
      <t>ニュウリョク</t>
    </rPh>
    <rPh sb="7" eb="9">
      <t>カンジ</t>
    </rPh>
    <rPh sb="10" eb="12">
      <t>モジ</t>
    </rPh>
    <rPh sb="13" eb="15">
      <t>ミョウジ</t>
    </rPh>
    <rPh sb="16" eb="17">
      <t>ナ</t>
    </rPh>
    <rPh sb="18" eb="19">
      <t>アイダ</t>
    </rPh>
    <rPh sb="20" eb="22">
      <t>ハンカク</t>
    </rPh>
    <rPh sb="27" eb="28">
      <t>イ</t>
    </rPh>
    <rPh sb="32" eb="36">
      <t>モジイジョウ</t>
    </rPh>
    <rPh sb="42" eb="43">
      <t>イ</t>
    </rPh>
    <phoneticPr fontId="1"/>
  </si>
  <si>
    <t>学年</t>
    <rPh sb="0" eb="2">
      <t>ガクネン</t>
    </rPh>
    <phoneticPr fontId="1"/>
  </si>
  <si>
    <t>〇選択</t>
    <rPh sb="1" eb="3">
      <t>センタク</t>
    </rPh>
    <phoneticPr fontId="1"/>
  </si>
  <si>
    <t>＊参加申込書は、種目別と強い順にエクセルで記入してください</t>
    <phoneticPr fontId="3"/>
  </si>
  <si>
    <t>ﾁｰﾑ</t>
    <phoneticPr fontId="1"/>
  </si>
  <si>
    <t>男子・女子選択</t>
    <rPh sb="0" eb="2">
      <t>ダンシ</t>
    </rPh>
    <rPh sb="3" eb="5">
      <t>ジョシ</t>
    </rPh>
    <rPh sb="5" eb="7">
      <t>センタク</t>
    </rPh>
    <phoneticPr fontId="1"/>
  </si>
  <si>
    <t>個　人　戦　 の　部</t>
    <phoneticPr fontId="1"/>
  </si>
  <si>
    <t>男子個人</t>
  </si>
  <si>
    <t>学年</t>
    <rPh sb="0" eb="2">
      <t>ガクネン</t>
    </rPh>
    <phoneticPr fontId="1"/>
  </si>
  <si>
    <t>　申込書 」となっています。(　)の部分を(××中学校、又は××ｸﾗﾌﾞ)( 男子又は女子)と変更してください</t>
    <phoneticPr fontId="1"/>
  </si>
  <si>
    <t>＊申込ﾒｰﾙは、男子・女子の種目別にﾌｧｲﾙをｺﾋﾟｰしてください。（ｼｰﾄを増やすのではありません）</t>
    <rPh sb="8" eb="10">
      <t>ダンシ</t>
    </rPh>
    <rPh sb="11" eb="13">
      <t>ジョシ</t>
    </rPh>
    <rPh sb="14" eb="16">
      <t>シュモク</t>
    </rPh>
    <rPh sb="16" eb="17">
      <t>ベツ</t>
    </rPh>
    <rPh sb="39" eb="40">
      <t>フ</t>
    </rPh>
    <phoneticPr fontId="2"/>
  </si>
  <si>
    <t>＊A・Bｸﾗｽ,学年,個人戦のみ〇は、ﾌﾟﾙﾀﾞｳﾝで必ず選択をお願いします</t>
    <rPh sb="8" eb="10">
      <t>ガクネン</t>
    </rPh>
    <rPh sb="11" eb="14">
      <t>コジンセン</t>
    </rPh>
    <rPh sb="27" eb="28">
      <t>カナラ</t>
    </rPh>
    <rPh sb="29" eb="31">
      <t>センタク</t>
    </rPh>
    <rPh sb="33" eb="34">
      <t>ネガ</t>
    </rPh>
    <phoneticPr fontId="1"/>
  </si>
  <si>
    <t>＊学校名・ｸﾗﾌﾞ名は略式名にしてください「××中」「見附××中」「××ｽﾎﾟ少」10文字以内</t>
    <rPh sb="1" eb="4">
      <t>ガッコウメイ</t>
    </rPh>
    <rPh sb="9" eb="10">
      <t>メイ</t>
    </rPh>
    <rPh sb="11" eb="13">
      <t>リャクシキ</t>
    </rPh>
    <rPh sb="13" eb="14">
      <t>メイ</t>
    </rPh>
    <rPh sb="24" eb="25">
      <t>チュウ</t>
    </rPh>
    <rPh sb="27" eb="29">
      <t>ミツケ</t>
    </rPh>
    <rPh sb="31" eb="32">
      <t>チュウ</t>
    </rPh>
    <rPh sb="39" eb="40">
      <t>ショウ</t>
    </rPh>
    <rPh sb="43" eb="47">
      <t>モジイナイ</t>
    </rPh>
    <phoneticPr fontId="1"/>
  </si>
  <si>
    <t>1年生以下の部</t>
    <rPh sb="1" eb="3">
      <t>ネンセイ</t>
    </rPh>
    <rPh sb="3" eb="5">
      <t>イカ</t>
    </rPh>
    <rPh sb="6" eb="7">
      <t>ブ</t>
    </rPh>
    <phoneticPr fontId="1"/>
  </si>
  <si>
    <t>2年生以下の部</t>
    <rPh sb="1" eb="3">
      <t>ネンセイ</t>
    </rPh>
    <rPh sb="3" eb="5">
      <t>イカ</t>
    </rPh>
    <rPh sb="6" eb="7">
      <t>ブ</t>
    </rPh>
    <phoneticPr fontId="1"/>
  </si>
  <si>
    <t>令和8</t>
  </si>
  <si>
    <t>令和8年度 長岡冬季ﾌｴﾆｯｸｽｼﾞｭﾆｱｵｰﾌﾟﾝ卓球大会　申込書</t>
    <rPh sb="0" eb="2">
      <t>レイワ</t>
    </rPh>
    <rPh sb="3" eb="5">
      <t>ネンド</t>
    </rPh>
    <rPh sb="6" eb="8">
      <t>ナガオカ</t>
    </rPh>
    <rPh sb="8" eb="9">
      <t>フユ</t>
    </rPh>
    <rPh sb="9" eb="10">
      <t>キ</t>
    </rPh>
    <rPh sb="26" eb="28">
      <t>タッキュウ</t>
    </rPh>
    <rPh sb="28" eb="30">
      <t>タイカイ</t>
    </rPh>
    <rPh sb="31" eb="34">
      <t>モウシコミショ</t>
    </rPh>
    <phoneticPr fontId="3"/>
  </si>
  <si>
    <t>＊現在のファイル名は 「2025（ﾁｰﾑ名を記入)(男女別を記入) 個人戦冬季ﾌｴﾆｯｸｽｼﾞｭﾆｱｵｰﾌﾟﾝ卓球大会</t>
    <rPh sb="1" eb="3">
      <t>ゲンザイ</t>
    </rPh>
    <rPh sb="8" eb="9">
      <t>メイ</t>
    </rPh>
    <rPh sb="26" eb="28">
      <t>ダンジョ</t>
    </rPh>
    <rPh sb="34" eb="37">
      <t>コジンセン</t>
    </rPh>
    <rPh sb="37" eb="38">
      <t>フユ</t>
    </rPh>
    <rPh sb="38" eb="39">
      <t>キ</t>
    </rPh>
    <rPh sb="55" eb="59">
      <t>タッキュウタイカイ</t>
    </rPh>
    <phoneticPr fontId="2"/>
  </si>
  <si>
    <t>Aｸﾗｽ</t>
    <phoneticPr fontId="1"/>
  </si>
  <si>
    <t>Bｸﾗｽ</t>
    <phoneticPr fontId="1"/>
  </si>
  <si>
    <t>クラス</t>
    <phoneticPr fontId="1"/>
  </si>
  <si>
    <t>個人のみ
〇</t>
    <rPh sb="0" eb="2">
      <t>コジン</t>
    </rPh>
    <phoneticPr fontId="1"/>
  </si>
  <si>
    <t>チーム名</t>
    <rPh sb="3" eb="4">
      <t>メイ</t>
    </rPh>
    <phoneticPr fontId="1"/>
  </si>
  <si>
    <t>長岡Dreamジュニア</t>
    <rPh sb="0" eb="2">
      <t>ナガオカ</t>
    </rPh>
    <phoneticPr fontId="1"/>
  </si>
  <si>
    <t>詳細</t>
    <rPh sb="0" eb="2">
      <t>ショウサイ</t>
    </rPh>
    <phoneticPr fontId="1"/>
  </si>
  <si>
    <t>男女</t>
    <rPh sb="0" eb="2">
      <t>ダンジョ</t>
    </rPh>
    <phoneticPr fontId="1"/>
  </si>
  <si>
    <t>番</t>
    <rPh sb="0" eb="1">
      <t>バン</t>
    </rPh>
    <phoneticPr fontId="1"/>
  </si>
  <si>
    <t>1年生以下の部</t>
    <phoneticPr fontId="1"/>
  </si>
  <si>
    <t>個人
戦
のみ</t>
    <rPh sb="0" eb="2">
      <t>コジン</t>
    </rPh>
    <rPh sb="3" eb="4">
      <t>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</si>
</sst>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u/>
      <sz val="12"/>
      <name val="Meiryo UI"/>
      <family val="3"/>
      <charset val="128"/>
    </font>
    <font>
      <sz val="12"/>
      <color theme="1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6" fontId="7" fillId="0" borderId="0" xfId="2" applyFont="1" applyBorder="1" applyAlignment="1" applyProtection="1">
      <alignment horizontal="center" vertical="center" shrinkToFit="1"/>
    </xf>
    <xf numFmtId="6" fontId="7" fillId="0" borderId="0" xfId="2" applyFont="1" applyBorder="1" applyAlignment="1" applyProtection="1">
      <alignment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6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7" fillId="0" borderId="17" xfId="0" applyFont="1" applyBorder="1" applyAlignment="1">
      <alignment horizontal="center" vertical="center" shrinkToFit="1"/>
    </xf>
    <xf numFmtId="0" fontId="9" fillId="0" borderId="18" xfId="1" applyFont="1" applyBorder="1" applyAlignment="1" applyProtection="1">
      <alignment vertical="center" shrinkToFit="1"/>
    </xf>
    <xf numFmtId="0" fontId="7" fillId="0" borderId="21" xfId="0" applyFont="1" applyBorder="1" applyAlignment="1">
      <alignment vertical="center" shrinkToFit="1"/>
    </xf>
    <xf numFmtId="0" fontId="7" fillId="4" borderId="16" xfId="0" applyFont="1" applyFill="1" applyBorder="1" applyAlignment="1" applyProtection="1">
      <alignment horizontal="center" vertical="center" shrinkToFit="1"/>
      <protection locked="0"/>
    </xf>
    <xf numFmtId="49" fontId="7" fillId="4" borderId="4" xfId="0" applyNumberFormat="1" applyFont="1" applyFill="1" applyBorder="1" applyAlignment="1" applyProtection="1">
      <alignment vertical="center" shrinkToFit="1"/>
      <protection locked="0"/>
    </xf>
    <xf numFmtId="6" fontId="7" fillId="0" borderId="3" xfId="2" applyFont="1" applyBorder="1" applyAlignment="1" applyProtection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left" vertical="center" shrinkToFit="1"/>
    </xf>
    <xf numFmtId="0" fontId="8" fillId="0" borderId="26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 shrinkToFit="1"/>
    </xf>
    <xf numFmtId="0" fontId="7" fillId="4" borderId="8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2" borderId="16" xfId="0" applyFont="1" applyFill="1" applyBorder="1" applyAlignment="1" applyProtection="1">
      <alignment horizontal="left" vertical="center" shrinkToFit="1"/>
      <protection locked="0"/>
    </xf>
    <xf numFmtId="0" fontId="7" fillId="2" borderId="17" xfId="0" applyFont="1" applyFill="1" applyBorder="1" applyAlignment="1" applyProtection="1">
      <alignment horizontal="left" vertical="center" shrinkToFit="1"/>
      <protection locked="0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6" fontId="7" fillId="0" borderId="4" xfId="2" applyFont="1" applyBorder="1" applyAlignment="1" applyProtection="1">
      <alignment horizontal="center" vertical="center" shrinkToFit="1"/>
    </xf>
    <xf numFmtId="6" fontId="7" fillId="0" borderId="1" xfId="2" applyFont="1" applyBorder="1" applyAlignment="1" applyProtection="1">
      <alignment horizontal="center" vertical="center" shrinkToFit="1"/>
    </xf>
    <xf numFmtId="6" fontId="7" fillId="0" borderId="2" xfId="2" applyFont="1" applyBorder="1" applyAlignment="1" applyProtection="1">
      <alignment horizontal="center" vertical="center" shrinkToFit="1"/>
    </xf>
    <xf numFmtId="6" fontId="7" fillId="0" borderId="3" xfId="2" applyFont="1" applyBorder="1" applyAlignment="1" applyProtection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2" borderId="10" xfId="0" applyFont="1" applyFill="1" applyBorder="1" applyAlignment="1" applyProtection="1">
      <alignment horizontal="left" vertical="center" shrinkToFit="1"/>
      <protection locked="0"/>
    </xf>
    <xf numFmtId="0" fontId="7" fillId="2" borderId="14" xfId="0" applyFont="1" applyFill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4" borderId="12" xfId="0" applyFont="1" applyFill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4" borderId="4" xfId="0" applyFont="1" applyFill="1" applyBorder="1" applyAlignment="1">
      <alignment horizontal="center" vertical="center" shrinkToFit="1"/>
    </xf>
    <xf numFmtId="0" fontId="7" fillId="4" borderId="33" xfId="0" applyFont="1" applyFill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13" fillId="4" borderId="25" xfId="0" applyFont="1" applyFill="1" applyBorder="1" applyAlignment="1" applyProtection="1">
      <alignment horizontal="center" vertical="center" shrinkToFit="1"/>
      <protection locked="0"/>
    </xf>
    <xf numFmtId="0" fontId="13" fillId="4" borderId="26" xfId="0" applyFont="1" applyFill="1" applyBorder="1" applyAlignment="1" applyProtection="1">
      <alignment horizontal="center" vertical="center" shrinkToFit="1"/>
      <protection locked="0"/>
    </xf>
    <xf numFmtId="0" fontId="13" fillId="4" borderId="27" xfId="0" applyFont="1" applyFill="1" applyBorder="1" applyAlignment="1" applyProtection="1">
      <alignment horizontal="center" vertical="center" shrinkToFit="1"/>
      <protection locked="0"/>
    </xf>
    <xf numFmtId="0" fontId="7" fillId="4" borderId="36" xfId="0" applyFont="1" applyFill="1" applyBorder="1" applyAlignment="1">
      <alignment horizontal="center" vertical="center" shrinkToFit="1"/>
    </xf>
    <xf numFmtId="49" fontId="7" fillId="4" borderId="36" xfId="0" applyNumberFormat="1" applyFont="1" applyFill="1" applyBorder="1" applyAlignment="1" applyProtection="1">
      <alignment vertical="center" shrinkToFit="1"/>
      <protection locked="0"/>
    </xf>
    <xf numFmtId="49" fontId="7" fillId="4" borderId="1" xfId="0" applyNumberFormat="1" applyFont="1" applyFill="1" applyBorder="1" applyAlignment="1" applyProtection="1">
      <alignment vertical="center" shrinkToFit="1"/>
      <protection locked="0"/>
    </xf>
    <xf numFmtId="0" fontId="14" fillId="0" borderId="31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2" borderId="42" xfId="0" applyFont="1" applyFill="1" applyBorder="1" applyAlignment="1" applyProtection="1">
      <alignment horizontal="center" vertical="center" shrinkToFit="1"/>
      <protection locked="0"/>
    </xf>
    <xf numFmtId="0" fontId="7" fillId="2" borderId="38" xfId="0" applyFont="1" applyFill="1" applyBorder="1" applyAlignment="1" applyProtection="1">
      <alignment horizontal="center" vertical="center" shrinkToFit="1"/>
      <protection locked="0"/>
    </xf>
    <xf numFmtId="0" fontId="7" fillId="2" borderId="28" xfId="0" applyFont="1" applyFill="1" applyBorder="1" applyAlignment="1" applyProtection="1">
      <alignment horizontal="center" vertical="center" shrinkToFit="1"/>
      <protection locked="0"/>
    </xf>
    <xf numFmtId="0" fontId="7" fillId="4" borderId="42" xfId="0" applyFont="1" applyFill="1" applyBorder="1" applyAlignment="1">
      <alignment horizontal="center" vertical="center" shrinkToFit="1"/>
    </xf>
    <xf numFmtId="0" fontId="7" fillId="4" borderId="38" xfId="0" applyFont="1" applyFill="1" applyBorder="1" applyAlignment="1">
      <alignment horizontal="center" vertical="center" shrinkToFit="1"/>
    </xf>
    <xf numFmtId="0" fontId="7" fillId="4" borderId="43" xfId="0" applyFont="1" applyFill="1" applyBorder="1" applyAlignment="1">
      <alignment horizontal="center" vertical="center" shrinkToFit="1"/>
    </xf>
    <xf numFmtId="0" fontId="7" fillId="4" borderId="13" xfId="0" applyFont="1" applyFill="1" applyBorder="1" applyAlignment="1" applyProtection="1">
      <alignment horizontal="center" vertical="center" shrinkToFit="1"/>
      <protection locked="0"/>
    </xf>
    <xf numFmtId="0" fontId="7" fillId="4" borderId="11" xfId="0" applyFont="1" applyFill="1" applyBorder="1" applyAlignment="1" applyProtection="1">
      <alignment horizontal="center" vertical="center" shrinkToFit="1"/>
      <protection locked="0"/>
    </xf>
    <xf numFmtId="0" fontId="7" fillId="4" borderId="12" xfId="0" applyFont="1" applyFill="1" applyBorder="1" applyAlignment="1" applyProtection="1">
      <alignment horizontal="center" vertical="center" shrinkToFit="1"/>
      <protection locked="0"/>
    </xf>
    <xf numFmtId="0" fontId="8" fillId="4" borderId="44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10" fillId="0" borderId="40" xfId="1" applyFont="1" applyBorder="1" applyAlignment="1" applyProtection="1">
      <alignment horizontal="center" vertical="center" shrinkToFit="1"/>
    </xf>
    <xf numFmtId="0" fontId="10" fillId="0" borderId="29" xfId="1" applyFont="1" applyBorder="1" applyAlignment="1" applyProtection="1">
      <alignment horizontal="center" vertical="center" shrinkToFit="1"/>
    </xf>
    <xf numFmtId="0" fontId="12" fillId="3" borderId="4" xfId="0" applyFont="1" applyFill="1" applyBorder="1" applyAlignment="1">
      <alignment vertical="center" shrinkToFit="1"/>
    </xf>
    <xf numFmtId="0" fontId="7" fillId="0" borderId="26" xfId="0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4" xfId="0" applyFont="1" applyBorder="1" applyAlignment="1">
      <alignment horizontal="left" vertical="center" shrinkToFit="1"/>
    </xf>
    <xf numFmtId="0" fontId="15" fillId="0" borderId="4" xfId="0" applyFont="1" applyBorder="1" applyAlignment="1">
      <alignment horizontal="left" vertical="center" wrapText="1" shrinkToFit="1"/>
    </xf>
    <xf numFmtId="0" fontId="12" fillId="2" borderId="4" xfId="0" applyFont="1" applyFill="1" applyBorder="1" applyAlignment="1">
      <alignment horizontal="left" vertical="center" shrinkToFit="1"/>
    </xf>
    <xf numFmtId="0" fontId="12" fillId="0" borderId="4" xfId="0" applyFont="1" applyBorder="1" applyAlignment="1">
      <alignment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wrapText="1" shrinkToFit="1"/>
    </xf>
    <xf numFmtId="0" fontId="16" fillId="4" borderId="4" xfId="0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 shrinkToFit="1"/>
    </xf>
    <xf numFmtId="0" fontId="16" fillId="4" borderId="36" xfId="0" applyFont="1" applyFill="1" applyBorder="1" applyAlignment="1">
      <alignment horizontal="center" vertical="center" wrapText="1" shrinkToFit="1"/>
    </xf>
    <xf numFmtId="0" fontId="11" fillId="0" borderId="0" xfId="0" applyFont="1" applyAlignment="1">
      <alignment vertical="center" shrinkToFit="1"/>
    </xf>
    <xf numFmtId="0" fontId="7" fillId="0" borderId="47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0" borderId="46" xfId="0" applyFont="1" applyBorder="1" applyAlignment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vertical="center" shrinkToFit="1"/>
      <protection locked="0"/>
    </xf>
    <xf numFmtId="0" fontId="7" fillId="2" borderId="13" xfId="0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0" fontId="7" fillId="2" borderId="12" xfId="0" applyFont="1" applyFill="1" applyBorder="1" applyAlignment="1" applyProtection="1">
      <alignment horizontal="center" vertical="center" shrinkToFit="1"/>
      <protection locked="0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gtk-jigy1404@nct9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T50"/>
  <sheetViews>
    <sheetView tabSelected="1" zoomScaleNormal="100" workbookViewId="0">
      <selection sqref="A1:R1"/>
    </sheetView>
  </sheetViews>
  <sheetFormatPr defaultRowHeight="15.75" customHeight="1" x14ac:dyDescent="0.15"/>
  <cols>
    <col min="1" max="2" width="5.125" style="1" customWidth="1"/>
    <col min="3" max="3" width="5.125" style="5" customWidth="1"/>
    <col min="4" max="11" width="5.125" style="1" customWidth="1"/>
    <col min="12" max="18" width="5.125" style="5" customWidth="1"/>
    <col min="19" max="19" width="7.25" style="1" customWidth="1"/>
    <col min="20" max="20" width="6.5" style="1" customWidth="1"/>
    <col min="21" max="16384" width="9" style="1"/>
  </cols>
  <sheetData>
    <row r="1" spans="1:19" ht="27" customHeight="1" x14ac:dyDescent="0.15">
      <c r="A1" s="31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65"/>
    </row>
    <row r="2" spans="1:19" ht="27" customHeight="1" thickBot="1" x14ac:dyDescent="0.2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9" ht="20.45" customHeight="1" thickTop="1" x14ac:dyDescent="0.15">
      <c r="A3" s="66" t="s">
        <v>21</v>
      </c>
      <c r="B3" s="67"/>
      <c r="C3" s="67"/>
      <c r="D3" s="67"/>
      <c r="E3" s="67"/>
      <c r="F3" s="67"/>
      <c r="G3" s="67"/>
      <c r="H3" s="46"/>
      <c r="I3" s="78" t="s">
        <v>13</v>
      </c>
      <c r="J3" s="79"/>
      <c r="K3" s="79"/>
      <c r="L3" s="79"/>
      <c r="M3" s="79"/>
      <c r="N3" s="79"/>
      <c r="O3" s="79"/>
      <c r="P3" s="79"/>
      <c r="Q3" s="79"/>
      <c r="R3" s="80"/>
    </row>
    <row r="4" spans="1:19" ht="20.45" customHeight="1" thickBot="1" x14ac:dyDescent="0.2">
      <c r="A4" s="84" t="s">
        <v>19</v>
      </c>
      <c r="B4" s="85"/>
      <c r="C4" s="85"/>
      <c r="D4" s="47"/>
      <c r="E4" s="68" t="s">
        <v>20</v>
      </c>
      <c r="F4" s="69"/>
      <c r="G4" s="69"/>
      <c r="H4" s="70"/>
      <c r="I4" s="81" t="s">
        <v>37</v>
      </c>
      <c r="J4" s="82"/>
      <c r="K4" s="83"/>
      <c r="L4" s="86" t="s">
        <v>14</v>
      </c>
      <c r="M4" s="49"/>
      <c r="N4" s="12" t="s">
        <v>3</v>
      </c>
      <c r="O4" s="86" t="s">
        <v>16</v>
      </c>
      <c r="P4" s="49"/>
      <c r="Q4" s="12" t="s">
        <v>3</v>
      </c>
      <c r="R4" s="9" t="s">
        <v>15</v>
      </c>
    </row>
    <row r="5" spans="1:19" ht="20.45" customHeight="1" thickTop="1" thickBot="1" x14ac:dyDescent="0.2">
      <c r="A5" s="74" t="s">
        <v>7</v>
      </c>
      <c r="B5" s="73"/>
      <c r="C5" s="71" t="s">
        <v>10</v>
      </c>
      <c r="D5" s="72"/>
      <c r="E5" s="72"/>
      <c r="F5" s="72"/>
      <c r="G5" s="72"/>
      <c r="H5" s="90" t="s">
        <v>11</v>
      </c>
      <c r="I5" s="90"/>
      <c r="J5" s="90"/>
      <c r="K5" s="90"/>
      <c r="L5" s="90"/>
      <c r="M5" s="91"/>
      <c r="N5" s="10" t="s">
        <v>8</v>
      </c>
      <c r="O5" s="87" t="s">
        <v>12</v>
      </c>
      <c r="P5" s="88"/>
      <c r="Q5" s="88"/>
      <c r="R5" s="89"/>
    </row>
    <row r="6" spans="1:19" ht="20.45" customHeight="1" thickTop="1" x14ac:dyDescent="0.15">
      <c r="A6" s="37" t="s">
        <v>9</v>
      </c>
      <c r="B6" s="48"/>
      <c r="C6" s="25"/>
      <c r="D6" s="75"/>
      <c r="E6" s="76"/>
      <c r="F6" s="76"/>
      <c r="G6" s="76"/>
      <c r="H6" s="77"/>
      <c r="I6" s="25" t="s">
        <v>6</v>
      </c>
      <c r="J6" s="25"/>
      <c r="K6" s="25"/>
      <c r="L6" s="25"/>
      <c r="M6" s="25"/>
      <c r="N6" s="25"/>
      <c r="O6" s="38"/>
      <c r="P6" s="38"/>
      <c r="Q6" s="38"/>
      <c r="R6" s="39"/>
    </row>
    <row r="7" spans="1:19" ht="20.45" customHeight="1" thickBot="1" x14ac:dyDescent="0.2">
      <c r="A7" s="42" t="s">
        <v>2</v>
      </c>
      <c r="B7" s="49"/>
      <c r="C7" s="32"/>
      <c r="D7" s="32"/>
      <c r="E7" s="112"/>
      <c r="F7" s="113"/>
      <c r="G7" s="113"/>
      <c r="H7" s="113"/>
      <c r="I7" s="113"/>
      <c r="J7" s="113"/>
      <c r="K7" s="113"/>
      <c r="L7" s="113"/>
      <c r="M7" s="114"/>
      <c r="N7" s="7" t="s">
        <v>8</v>
      </c>
      <c r="O7" s="26"/>
      <c r="P7" s="26"/>
      <c r="Q7" s="26"/>
      <c r="R7" s="27"/>
    </row>
    <row r="8" spans="1:19" ht="20.45" customHeight="1" thickTop="1" x14ac:dyDescent="0.15">
      <c r="A8" s="106" t="s">
        <v>25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</row>
    <row r="9" spans="1:19" ht="20.45" customHeight="1" x14ac:dyDescent="0.15">
      <c r="A9" s="107" t="s">
        <v>32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</row>
    <row r="10" spans="1:19" ht="20.45" customHeight="1" x14ac:dyDescent="0.15">
      <c r="A10" s="107" t="s">
        <v>39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</row>
    <row r="11" spans="1:19" ht="20.45" customHeight="1" x14ac:dyDescent="0.15">
      <c r="A11" s="107" t="s">
        <v>31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</row>
    <row r="12" spans="1:19" ht="20.45" customHeight="1" x14ac:dyDescent="0.15">
      <c r="A12" s="108" t="s">
        <v>34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5"/>
    </row>
    <row r="13" spans="1:19" ht="20.45" customHeight="1" x14ac:dyDescent="0.15">
      <c r="A13" s="108" t="s">
        <v>22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5"/>
    </row>
    <row r="14" spans="1:19" ht="20.45" customHeight="1" thickBot="1" x14ac:dyDescent="0.2">
      <c r="A14" s="109" t="s">
        <v>33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5"/>
    </row>
    <row r="15" spans="1:19" ht="20.45" customHeight="1" thickBot="1" x14ac:dyDescent="0.2">
      <c r="A15" s="43" t="s">
        <v>27</v>
      </c>
      <c r="B15" s="50"/>
      <c r="C15" s="44"/>
      <c r="D15" s="56" t="s">
        <v>29</v>
      </c>
      <c r="E15" s="57"/>
      <c r="F15" s="57"/>
      <c r="G15" s="57"/>
      <c r="H15" s="57"/>
      <c r="I15" s="57"/>
      <c r="J15" s="54" t="s">
        <v>44</v>
      </c>
      <c r="K15" s="93"/>
      <c r="L15" s="50"/>
      <c r="M15" s="56" t="s">
        <v>45</v>
      </c>
      <c r="N15" s="57"/>
      <c r="O15" s="57"/>
      <c r="P15" s="57"/>
      <c r="Q15" s="57"/>
      <c r="R15" s="58"/>
      <c r="S15" s="8"/>
    </row>
    <row r="16" spans="1:19" ht="20.45" customHeight="1" thickBot="1" x14ac:dyDescent="0.2">
      <c r="A16" s="54" t="s">
        <v>5</v>
      </c>
      <c r="B16" s="50"/>
      <c r="C16" s="21" t="s">
        <v>35</v>
      </c>
      <c r="D16" s="22"/>
      <c r="E16" s="22"/>
      <c r="F16" s="22"/>
      <c r="G16" s="22"/>
      <c r="H16" s="22"/>
      <c r="I16" s="22"/>
      <c r="J16" s="54" t="s">
        <v>5</v>
      </c>
      <c r="K16" s="50"/>
      <c r="L16" s="21" t="s">
        <v>36</v>
      </c>
      <c r="M16" s="22"/>
      <c r="N16" s="22"/>
      <c r="O16" s="22"/>
      <c r="P16" s="22"/>
      <c r="Q16" s="22"/>
      <c r="R16" s="23"/>
    </row>
    <row r="17" spans="1:18" ht="20.45" customHeight="1" x14ac:dyDescent="0.15">
      <c r="A17" s="16"/>
      <c r="B17" s="62" t="s">
        <v>40</v>
      </c>
      <c r="C17" s="63"/>
      <c r="D17" s="63"/>
      <c r="E17" s="63"/>
      <c r="F17" s="62" t="s">
        <v>41</v>
      </c>
      <c r="G17" s="63"/>
      <c r="H17" s="63"/>
      <c r="I17" s="63"/>
      <c r="J17" s="16"/>
      <c r="K17" s="62" t="s">
        <v>40</v>
      </c>
      <c r="L17" s="63"/>
      <c r="M17" s="63"/>
      <c r="N17" s="63"/>
      <c r="O17" s="62" t="s">
        <v>41</v>
      </c>
      <c r="P17" s="63"/>
      <c r="Q17" s="63"/>
      <c r="R17" s="64"/>
    </row>
    <row r="18" spans="1:18" ht="41.25" customHeight="1" x14ac:dyDescent="0.15">
      <c r="A18" s="19" t="s">
        <v>0</v>
      </c>
      <c r="B18" s="51" t="s">
        <v>1</v>
      </c>
      <c r="C18" s="51"/>
      <c r="D18" s="53" t="s">
        <v>23</v>
      </c>
      <c r="E18" s="102" t="s">
        <v>50</v>
      </c>
      <c r="F18" s="55" t="s">
        <v>1</v>
      </c>
      <c r="G18" s="55"/>
      <c r="H18" s="53" t="s">
        <v>23</v>
      </c>
      <c r="I18" s="102" t="s">
        <v>50</v>
      </c>
      <c r="J18" s="19" t="s">
        <v>0</v>
      </c>
      <c r="K18" s="51" t="s">
        <v>1</v>
      </c>
      <c r="L18" s="51"/>
      <c r="M18" s="53" t="s">
        <v>23</v>
      </c>
      <c r="N18" s="101" t="s">
        <v>50</v>
      </c>
      <c r="O18" s="55" t="s">
        <v>1</v>
      </c>
      <c r="P18" s="55"/>
      <c r="Q18" s="53" t="s">
        <v>23</v>
      </c>
      <c r="R18" s="104" t="s">
        <v>50</v>
      </c>
    </row>
    <row r="19" spans="1:18" ht="20.45" customHeight="1" x14ac:dyDescent="0.15">
      <c r="A19" s="20"/>
      <c r="B19" s="51"/>
      <c r="C19" s="51"/>
      <c r="D19" s="24"/>
      <c r="E19" s="52" t="s">
        <v>24</v>
      </c>
      <c r="F19" s="55"/>
      <c r="G19" s="55"/>
      <c r="H19" s="24"/>
      <c r="I19" s="103" t="s">
        <v>24</v>
      </c>
      <c r="J19" s="20"/>
      <c r="K19" s="51"/>
      <c r="L19" s="51"/>
      <c r="M19" s="24"/>
      <c r="N19" s="52" t="s">
        <v>24</v>
      </c>
      <c r="O19" s="55"/>
      <c r="P19" s="55"/>
      <c r="Q19" s="24"/>
      <c r="R19" s="59" t="s">
        <v>24</v>
      </c>
    </row>
    <row r="20" spans="1:18" ht="20.45" customHeight="1" x14ac:dyDescent="0.15">
      <c r="A20" s="11">
        <v>1</v>
      </c>
      <c r="B20" s="110"/>
      <c r="C20" s="110"/>
      <c r="D20" s="13" t="s">
        <v>3</v>
      </c>
      <c r="E20" s="13" t="s">
        <v>3</v>
      </c>
      <c r="F20" s="111"/>
      <c r="G20" s="111"/>
      <c r="H20" s="13" t="s">
        <v>3</v>
      </c>
      <c r="I20" s="61" t="s">
        <v>3</v>
      </c>
      <c r="J20" s="11">
        <v>1</v>
      </c>
      <c r="K20" s="110"/>
      <c r="L20" s="110"/>
      <c r="M20" s="13" t="s">
        <v>3</v>
      </c>
      <c r="N20" s="13" t="s">
        <v>3</v>
      </c>
      <c r="O20" s="111"/>
      <c r="P20" s="111"/>
      <c r="Q20" s="13" t="s">
        <v>3</v>
      </c>
      <c r="R20" s="60" t="s">
        <v>3</v>
      </c>
    </row>
    <row r="21" spans="1:18" ht="20.45" customHeight="1" x14ac:dyDescent="0.15">
      <c r="A21" s="11">
        <v>2</v>
      </c>
      <c r="B21" s="110"/>
      <c r="C21" s="110"/>
      <c r="D21" s="13" t="s">
        <v>3</v>
      </c>
      <c r="E21" s="13" t="s">
        <v>3</v>
      </c>
      <c r="F21" s="111"/>
      <c r="G21" s="111"/>
      <c r="H21" s="13" t="s">
        <v>3</v>
      </c>
      <c r="I21" s="61" t="s">
        <v>3</v>
      </c>
      <c r="J21" s="11">
        <v>2</v>
      </c>
      <c r="K21" s="110"/>
      <c r="L21" s="110"/>
      <c r="M21" s="13" t="s">
        <v>3</v>
      </c>
      <c r="N21" s="13" t="s">
        <v>3</v>
      </c>
      <c r="O21" s="111"/>
      <c r="P21" s="111"/>
      <c r="Q21" s="13"/>
      <c r="R21" s="60" t="s">
        <v>3</v>
      </c>
    </row>
    <row r="22" spans="1:18" ht="20.45" customHeight="1" x14ac:dyDescent="0.15">
      <c r="A22" s="11">
        <v>3</v>
      </c>
      <c r="B22" s="110"/>
      <c r="C22" s="110"/>
      <c r="D22" s="13"/>
      <c r="E22" s="13"/>
      <c r="F22" s="111"/>
      <c r="G22" s="111"/>
      <c r="H22" s="13" t="s">
        <v>3</v>
      </c>
      <c r="I22" s="61" t="s">
        <v>3</v>
      </c>
      <c r="J22" s="11">
        <v>3</v>
      </c>
      <c r="K22" s="110"/>
      <c r="L22" s="110"/>
      <c r="M22" s="13"/>
      <c r="N22" s="13"/>
      <c r="O22" s="111"/>
      <c r="P22" s="111"/>
      <c r="Q22" s="13"/>
      <c r="R22" s="60"/>
    </row>
    <row r="23" spans="1:18" ht="20.45" customHeight="1" x14ac:dyDescent="0.15">
      <c r="A23" s="11">
        <v>4</v>
      </c>
      <c r="B23" s="110"/>
      <c r="C23" s="110"/>
      <c r="D23" s="13"/>
      <c r="E23" s="13"/>
      <c r="F23" s="111"/>
      <c r="G23" s="111"/>
      <c r="H23" s="13"/>
      <c r="I23" s="61" t="s">
        <v>3</v>
      </c>
      <c r="J23" s="11">
        <v>4</v>
      </c>
      <c r="K23" s="110"/>
      <c r="L23" s="110"/>
      <c r="M23" s="13"/>
      <c r="N23" s="13"/>
      <c r="O23" s="111"/>
      <c r="P23" s="111"/>
      <c r="Q23" s="13"/>
      <c r="R23" s="60"/>
    </row>
    <row r="24" spans="1:18" ht="20.45" customHeight="1" x14ac:dyDescent="0.15">
      <c r="A24" s="11">
        <v>5</v>
      </c>
      <c r="B24" s="110"/>
      <c r="C24" s="110"/>
      <c r="D24" s="13"/>
      <c r="E24" s="13"/>
      <c r="F24" s="111"/>
      <c r="G24" s="111"/>
      <c r="H24" s="13" t="s">
        <v>3</v>
      </c>
      <c r="I24" s="61" t="s">
        <v>3</v>
      </c>
      <c r="J24" s="11">
        <v>5</v>
      </c>
      <c r="K24" s="110"/>
      <c r="L24" s="110"/>
      <c r="M24" s="13"/>
      <c r="N24" s="13"/>
      <c r="O24" s="111"/>
      <c r="P24" s="111"/>
      <c r="Q24" s="13"/>
      <c r="R24" s="60"/>
    </row>
    <row r="25" spans="1:18" ht="20.45" customHeight="1" x14ac:dyDescent="0.15">
      <c r="A25" s="11">
        <v>6</v>
      </c>
      <c r="B25" s="110"/>
      <c r="C25" s="110"/>
      <c r="D25" s="13"/>
      <c r="E25" s="13"/>
      <c r="F25" s="111"/>
      <c r="G25" s="111"/>
      <c r="H25" s="13"/>
      <c r="I25" s="61" t="s">
        <v>3</v>
      </c>
      <c r="J25" s="11">
        <v>6</v>
      </c>
      <c r="K25" s="110"/>
      <c r="L25" s="110"/>
      <c r="M25" s="13" t="s">
        <v>3</v>
      </c>
      <c r="N25" s="13"/>
      <c r="O25" s="111"/>
      <c r="P25" s="111"/>
      <c r="Q25" s="13"/>
      <c r="R25" s="60"/>
    </row>
    <row r="26" spans="1:18" ht="20.45" customHeight="1" x14ac:dyDescent="0.15">
      <c r="A26" s="11">
        <v>7</v>
      </c>
      <c r="B26" s="110"/>
      <c r="C26" s="110"/>
      <c r="D26" s="13"/>
      <c r="E26" s="13"/>
      <c r="F26" s="111"/>
      <c r="G26" s="111"/>
      <c r="H26" s="13"/>
      <c r="I26" s="61" t="s">
        <v>3</v>
      </c>
      <c r="J26" s="11">
        <v>7</v>
      </c>
      <c r="K26" s="110"/>
      <c r="L26" s="110"/>
      <c r="M26" s="13"/>
      <c r="N26" s="13"/>
      <c r="O26" s="111"/>
      <c r="P26" s="111"/>
      <c r="Q26" s="13"/>
      <c r="R26" s="60"/>
    </row>
    <row r="27" spans="1:18" ht="20.45" customHeight="1" x14ac:dyDescent="0.15">
      <c r="A27" s="11">
        <v>8</v>
      </c>
      <c r="B27" s="110"/>
      <c r="C27" s="110"/>
      <c r="D27" s="13" t="s">
        <v>3</v>
      </c>
      <c r="E27" s="13"/>
      <c r="F27" s="111"/>
      <c r="G27" s="111"/>
      <c r="H27" s="13"/>
      <c r="I27" s="61" t="s">
        <v>3</v>
      </c>
      <c r="J27" s="11">
        <v>8</v>
      </c>
      <c r="K27" s="110"/>
      <c r="L27" s="110"/>
      <c r="M27" s="13"/>
      <c r="N27" s="13"/>
      <c r="O27" s="111"/>
      <c r="P27" s="111"/>
      <c r="Q27" s="13" t="s">
        <v>3</v>
      </c>
      <c r="R27" s="60" t="s">
        <v>3</v>
      </c>
    </row>
    <row r="28" spans="1:18" ht="20.45" customHeight="1" x14ac:dyDescent="0.15">
      <c r="A28" s="11">
        <v>9</v>
      </c>
      <c r="B28" s="110"/>
      <c r="C28" s="110"/>
      <c r="D28" s="13"/>
      <c r="E28" s="13"/>
      <c r="F28" s="111"/>
      <c r="G28" s="111"/>
      <c r="H28" s="13"/>
      <c r="I28" s="61" t="s">
        <v>3</v>
      </c>
      <c r="J28" s="11">
        <v>9</v>
      </c>
      <c r="K28" s="110"/>
      <c r="L28" s="110"/>
      <c r="M28" s="13"/>
      <c r="N28" s="13"/>
      <c r="O28" s="111"/>
      <c r="P28" s="111"/>
      <c r="Q28" s="13"/>
      <c r="R28" s="60"/>
    </row>
    <row r="29" spans="1:18" ht="20.45" customHeight="1" x14ac:dyDescent="0.15">
      <c r="A29" s="11">
        <v>10</v>
      </c>
      <c r="B29" s="110"/>
      <c r="C29" s="110"/>
      <c r="D29" s="13"/>
      <c r="E29" s="13"/>
      <c r="F29" s="111"/>
      <c r="G29" s="111"/>
      <c r="H29" s="13" t="s">
        <v>3</v>
      </c>
      <c r="I29" s="61" t="s">
        <v>3</v>
      </c>
      <c r="J29" s="11">
        <v>10</v>
      </c>
      <c r="K29" s="110"/>
      <c r="L29" s="110"/>
      <c r="M29" s="13" t="s">
        <v>3</v>
      </c>
      <c r="N29" s="13" t="s">
        <v>3</v>
      </c>
      <c r="O29" s="111"/>
      <c r="P29" s="111"/>
      <c r="Q29" s="13"/>
      <c r="R29" s="60"/>
    </row>
    <row r="30" spans="1:18" ht="20.45" customHeight="1" x14ac:dyDescent="0.15">
      <c r="A30" s="11">
        <v>11</v>
      </c>
      <c r="B30" s="110"/>
      <c r="C30" s="110"/>
      <c r="D30" s="13" t="s">
        <v>3</v>
      </c>
      <c r="E30" s="13" t="s">
        <v>3</v>
      </c>
      <c r="F30" s="111"/>
      <c r="G30" s="111"/>
      <c r="H30" s="13"/>
      <c r="I30" s="61" t="s">
        <v>3</v>
      </c>
      <c r="J30" s="11">
        <v>11</v>
      </c>
      <c r="K30" s="110"/>
      <c r="L30" s="110"/>
      <c r="M30" s="13"/>
      <c r="N30" s="13"/>
      <c r="O30" s="111"/>
      <c r="P30" s="111"/>
      <c r="Q30" s="13"/>
      <c r="R30" s="60"/>
    </row>
    <row r="31" spans="1:18" ht="20.45" customHeight="1" x14ac:dyDescent="0.15">
      <c r="A31" s="11">
        <v>12</v>
      </c>
      <c r="B31" s="110"/>
      <c r="C31" s="110"/>
      <c r="D31" s="13"/>
      <c r="E31" s="13"/>
      <c r="F31" s="111"/>
      <c r="G31" s="111"/>
      <c r="H31" s="13"/>
      <c r="I31" s="61" t="s">
        <v>3</v>
      </c>
      <c r="J31" s="11">
        <v>12</v>
      </c>
      <c r="K31" s="110"/>
      <c r="L31" s="110"/>
      <c r="M31" s="13"/>
      <c r="N31" s="13"/>
      <c r="O31" s="111"/>
      <c r="P31" s="111"/>
      <c r="Q31" s="13"/>
      <c r="R31" s="60"/>
    </row>
    <row r="32" spans="1:18" ht="20.45" customHeight="1" x14ac:dyDescent="0.15">
      <c r="A32" s="11">
        <v>13</v>
      </c>
      <c r="B32" s="110"/>
      <c r="C32" s="110"/>
      <c r="D32" s="13"/>
      <c r="E32" s="13"/>
      <c r="F32" s="111"/>
      <c r="G32" s="111"/>
      <c r="H32" s="13"/>
      <c r="I32" s="61" t="s">
        <v>3</v>
      </c>
      <c r="J32" s="11">
        <v>13</v>
      </c>
      <c r="K32" s="110"/>
      <c r="L32" s="110"/>
      <c r="M32" s="13"/>
      <c r="N32" s="13"/>
      <c r="O32" s="111"/>
      <c r="P32" s="111"/>
      <c r="Q32" s="13"/>
      <c r="R32" s="60"/>
    </row>
    <row r="33" spans="1:20" ht="20.45" customHeight="1" x14ac:dyDescent="0.15">
      <c r="A33" s="11">
        <v>14</v>
      </c>
      <c r="B33" s="110"/>
      <c r="C33" s="110"/>
      <c r="D33" s="13"/>
      <c r="E33" s="13"/>
      <c r="F33" s="111"/>
      <c r="G33" s="111"/>
      <c r="H33" s="13"/>
      <c r="I33" s="61" t="s">
        <v>3</v>
      </c>
      <c r="J33" s="11">
        <v>14</v>
      </c>
      <c r="K33" s="110"/>
      <c r="L33" s="110"/>
      <c r="M33" s="13"/>
      <c r="N33" s="13"/>
      <c r="O33" s="111"/>
      <c r="P33" s="111"/>
      <c r="Q33" s="13"/>
      <c r="R33" s="60"/>
    </row>
    <row r="34" spans="1:20" ht="20.45" customHeight="1" x14ac:dyDescent="0.15">
      <c r="A34" s="11">
        <v>15</v>
      </c>
      <c r="B34" s="110"/>
      <c r="C34" s="110"/>
      <c r="D34" s="13"/>
      <c r="E34" s="13"/>
      <c r="F34" s="111"/>
      <c r="G34" s="111"/>
      <c r="H34" s="13"/>
      <c r="I34" s="61" t="s">
        <v>3</v>
      </c>
      <c r="J34" s="11">
        <v>15</v>
      </c>
      <c r="K34" s="110"/>
      <c r="L34" s="110"/>
      <c r="M34" s="13"/>
      <c r="N34" s="13"/>
      <c r="O34" s="111"/>
      <c r="P34" s="111"/>
      <c r="Q34" s="13"/>
      <c r="R34" s="60"/>
    </row>
    <row r="35" spans="1:20" ht="20.45" customHeight="1" x14ac:dyDescent="0.15">
      <c r="A35" s="11">
        <v>16</v>
      </c>
      <c r="B35" s="110"/>
      <c r="C35" s="110"/>
      <c r="D35" s="13"/>
      <c r="E35" s="13"/>
      <c r="F35" s="111"/>
      <c r="G35" s="111"/>
      <c r="H35" s="13"/>
      <c r="I35" s="61" t="s">
        <v>3</v>
      </c>
      <c r="J35" s="11">
        <v>16</v>
      </c>
      <c r="K35" s="110"/>
      <c r="L35" s="110"/>
      <c r="M35" s="13"/>
      <c r="N35" s="13"/>
      <c r="O35" s="111"/>
      <c r="P35" s="111"/>
      <c r="Q35" s="13"/>
      <c r="R35" s="60"/>
    </row>
    <row r="36" spans="1:20" ht="20.45" customHeight="1" x14ac:dyDescent="0.15">
      <c r="A36" s="11">
        <v>17</v>
      </c>
      <c r="B36" s="110"/>
      <c r="C36" s="110"/>
      <c r="D36" s="13"/>
      <c r="E36" s="13"/>
      <c r="F36" s="111"/>
      <c r="G36" s="111"/>
      <c r="H36" s="13"/>
      <c r="I36" s="61" t="s">
        <v>3</v>
      </c>
      <c r="J36" s="11">
        <v>17</v>
      </c>
      <c r="K36" s="110"/>
      <c r="L36" s="110"/>
      <c r="M36" s="13"/>
      <c r="N36" s="13"/>
      <c r="O36" s="111"/>
      <c r="P36" s="111"/>
      <c r="Q36" s="13"/>
      <c r="R36" s="60"/>
    </row>
    <row r="37" spans="1:20" ht="20.45" customHeight="1" x14ac:dyDescent="0.15">
      <c r="A37" s="11">
        <v>18</v>
      </c>
      <c r="B37" s="110"/>
      <c r="C37" s="110"/>
      <c r="D37" s="13"/>
      <c r="E37" s="13"/>
      <c r="F37" s="111"/>
      <c r="G37" s="111"/>
      <c r="H37" s="13"/>
      <c r="I37" s="61" t="s">
        <v>3</v>
      </c>
      <c r="J37" s="11">
        <v>18</v>
      </c>
      <c r="K37" s="110"/>
      <c r="L37" s="110"/>
      <c r="M37" s="13"/>
      <c r="N37" s="13"/>
      <c r="O37" s="111"/>
      <c r="P37" s="111"/>
      <c r="Q37" s="13"/>
      <c r="R37" s="60"/>
    </row>
    <row r="38" spans="1:20" ht="20.45" customHeight="1" x14ac:dyDescent="0.15">
      <c r="A38" s="11">
        <v>19</v>
      </c>
      <c r="B38" s="110"/>
      <c r="C38" s="110"/>
      <c r="D38" s="13"/>
      <c r="E38" s="13"/>
      <c r="F38" s="111"/>
      <c r="G38" s="111"/>
      <c r="H38" s="13"/>
      <c r="I38" s="61" t="s">
        <v>3</v>
      </c>
      <c r="J38" s="11">
        <v>19</v>
      </c>
      <c r="K38" s="110"/>
      <c r="L38" s="110"/>
      <c r="M38" s="13"/>
      <c r="N38" s="13"/>
      <c r="O38" s="111"/>
      <c r="P38" s="111"/>
      <c r="Q38" s="13"/>
      <c r="R38" s="60"/>
    </row>
    <row r="39" spans="1:20" ht="20.45" customHeight="1" x14ac:dyDescent="0.15">
      <c r="A39" s="11">
        <v>20</v>
      </c>
      <c r="B39" s="110"/>
      <c r="C39" s="110"/>
      <c r="D39" s="13"/>
      <c r="E39" s="13"/>
      <c r="F39" s="111"/>
      <c r="G39" s="111"/>
      <c r="H39" s="13"/>
      <c r="I39" s="61" t="s">
        <v>3</v>
      </c>
      <c r="J39" s="11">
        <v>20</v>
      </c>
      <c r="K39" s="110"/>
      <c r="L39" s="110"/>
      <c r="M39" s="13"/>
      <c r="N39" s="13"/>
      <c r="O39" s="111"/>
      <c r="P39" s="111"/>
      <c r="Q39" s="13"/>
      <c r="R39" s="60"/>
    </row>
    <row r="40" spans="1:20" ht="20.45" customHeight="1" x14ac:dyDescent="0.15">
      <c r="C40" s="1"/>
      <c r="D40" s="28" t="s">
        <v>17</v>
      </c>
      <c r="E40" s="28"/>
      <c r="F40" s="28"/>
      <c r="G40" s="29" t="s">
        <v>18</v>
      </c>
      <c r="H40" s="40"/>
      <c r="I40" s="40"/>
      <c r="J40" s="41"/>
      <c r="K40" s="15"/>
      <c r="L40" s="28" t="s">
        <v>4</v>
      </c>
      <c r="M40" s="28"/>
      <c r="N40" s="28"/>
      <c r="O40" s="28"/>
      <c r="P40" s="2"/>
      <c r="Q40" s="2"/>
      <c r="R40" s="1"/>
    </row>
    <row r="41" spans="1:20" ht="20.45" customHeight="1" x14ac:dyDescent="0.15">
      <c r="C41" s="1"/>
      <c r="D41" s="30"/>
      <c r="E41" s="30"/>
      <c r="F41" s="30"/>
      <c r="G41" s="34">
        <v>500</v>
      </c>
      <c r="H41" s="35"/>
      <c r="I41" s="35"/>
      <c r="J41" s="36"/>
      <c r="K41" s="14"/>
      <c r="L41" s="33">
        <f>G41*D41</f>
        <v>0</v>
      </c>
      <c r="M41" s="33"/>
      <c r="N41" s="33"/>
      <c r="O41" s="33"/>
      <c r="P41" s="3"/>
      <c r="Q41" s="3"/>
      <c r="R41" s="1"/>
      <c r="S41" s="4"/>
      <c r="T41" s="4"/>
    </row>
    <row r="42" spans="1:20" ht="20.45" customHeight="1" x14ac:dyDescent="0.15">
      <c r="C42" s="1"/>
      <c r="D42" s="6"/>
      <c r="E42" s="6"/>
      <c r="F42" s="6"/>
      <c r="G42" s="6"/>
      <c r="H42" s="6"/>
      <c r="I42" s="6"/>
      <c r="J42" s="6"/>
      <c r="K42" s="6"/>
      <c r="L42" s="1"/>
      <c r="M42" s="1"/>
      <c r="N42" s="1"/>
      <c r="O42" s="6"/>
      <c r="P42" s="6"/>
      <c r="Q42" s="6"/>
      <c r="R42" s="6"/>
    </row>
    <row r="43" spans="1:20" ht="21.75" customHeight="1" x14ac:dyDescent="0.15">
      <c r="C43" s="1"/>
      <c r="D43" s="6"/>
      <c r="E43" s="6"/>
      <c r="F43" s="6"/>
      <c r="G43" s="6"/>
      <c r="H43" s="6"/>
      <c r="I43" s="6"/>
      <c r="J43" s="6"/>
      <c r="K43" s="6"/>
      <c r="L43" s="1"/>
      <c r="M43" s="1"/>
      <c r="N43" s="1"/>
      <c r="O43" s="6"/>
      <c r="P43" s="6"/>
      <c r="Q43" s="6"/>
      <c r="R43" s="6"/>
    </row>
    <row r="44" spans="1:20" ht="21.75" customHeight="1" x14ac:dyDescent="0.15">
      <c r="C44" s="1"/>
      <c r="D44" s="6"/>
      <c r="E44" s="6"/>
      <c r="F44" s="6"/>
      <c r="G44" s="6"/>
      <c r="H44" s="6"/>
      <c r="I44" s="6"/>
      <c r="J44" s="6"/>
      <c r="K44" s="6"/>
      <c r="L44" s="1"/>
      <c r="M44" s="1"/>
      <c r="N44" s="1"/>
      <c r="O44" s="6"/>
      <c r="P44" s="6"/>
      <c r="Q44" s="6"/>
      <c r="R44" s="6"/>
    </row>
    <row r="45" spans="1:20" ht="21.75" customHeight="1" x14ac:dyDescent="0.15">
      <c r="C45" s="1"/>
      <c r="D45" s="6"/>
      <c r="E45" s="6"/>
      <c r="F45" s="6"/>
      <c r="G45" s="6"/>
      <c r="H45" s="6"/>
      <c r="I45" s="6"/>
      <c r="J45" s="6"/>
      <c r="K45" s="6"/>
      <c r="L45" s="1"/>
      <c r="M45" s="1"/>
      <c r="N45" s="1"/>
      <c r="O45" s="6"/>
      <c r="P45" s="6"/>
      <c r="Q45" s="6"/>
      <c r="R45" s="6"/>
    </row>
    <row r="46" spans="1:20" ht="21.75" customHeight="1" x14ac:dyDescent="0.15">
      <c r="C46" s="1"/>
      <c r="D46" s="6"/>
      <c r="E46" s="6"/>
      <c r="F46" s="6"/>
      <c r="G46" s="6"/>
      <c r="H46" s="6"/>
      <c r="I46" s="6"/>
      <c r="J46" s="6"/>
      <c r="K46" s="6"/>
      <c r="L46" s="1"/>
      <c r="M46" s="1"/>
      <c r="N46" s="1"/>
      <c r="O46" s="6"/>
      <c r="P46" s="6"/>
      <c r="Q46" s="6"/>
      <c r="R46" s="6"/>
    </row>
    <row r="47" spans="1:20" ht="21.75" customHeight="1" x14ac:dyDescent="0.15">
      <c r="C47" s="1"/>
      <c r="D47" s="6"/>
      <c r="E47" s="6"/>
      <c r="F47" s="6"/>
      <c r="G47" s="6"/>
      <c r="H47" s="6"/>
      <c r="I47" s="6"/>
      <c r="J47" s="6"/>
      <c r="K47" s="6"/>
      <c r="L47" s="1"/>
      <c r="M47" s="1"/>
      <c r="N47" s="1"/>
      <c r="O47" s="6"/>
      <c r="P47" s="6"/>
      <c r="Q47" s="6"/>
      <c r="R47" s="6"/>
    </row>
    <row r="48" spans="1:20" ht="21.75" customHeight="1" x14ac:dyDescent="0.15">
      <c r="C48" s="1"/>
      <c r="D48" s="6"/>
      <c r="E48" s="6"/>
      <c r="F48" s="6"/>
      <c r="G48" s="6"/>
      <c r="H48" s="6"/>
      <c r="I48" s="6"/>
      <c r="J48" s="6"/>
      <c r="K48" s="6"/>
      <c r="L48" s="1"/>
      <c r="M48" s="1"/>
      <c r="N48" s="1"/>
      <c r="O48" s="6"/>
      <c r="P48" s="6"/>
      <c r="Q48" s="6"/>
      <c r="R48" s="6"/>
    </row>
    <row r="49" ht="19.5" customHeight="1" x14ac:dyDescent="0.15"/>
    <row r="50" ht="19.5" customHeight="1" x14ac:dyDescent="0.15"/>
  </sheetData>
  <sheetProtection algorithmName="SHA-512" hashValue="sR+b8czk5RW4cPtfKdmLWC6R0ijiW2hf8nkJC9HDVQK5Pxdwao8dBQdmSfelzPaD8w7tllf2lN5bL5O47Sjg1Q==" saltValue="qGsqyb+6veyIssHaaL8mIg==" spinCount="100000" sheet="1" objects="1" scenarios="1"/>
  <dataConsolidate/>
  <mergeCells count="95">
    <mergeCell ref="B38:C38"/>
    <mergeCell ref="K38:L38"/>
    <mergeCell ref="B39:C39"/>
    <mergeCell ref="K39:L39"/>
    <mergeCell ref="A8:R8"/>
    <mergeCell ref="B36:C36"/>
    <mergeCell ref="K36:L36"/>
    <mergeCell ref="B37:C37"/>
    <mergeCell ref="K37:L37"/>
    <mergeCell ref="A11:R11"/>
    <mergeCell ref="A10:R10"/>
    <mergeCell ref="A9:R9"/>
    <mergeCell ref="A14:R14"/>
    <mergeCell ref="A13:R13"/>
    <mergeCell ref="A12:R12"/>
    <mergeCell ref="E7:M7"/>
    <mergeCell ref="O4:P4"/>
    <mergeCell ref="L4:M4"/>
    <mergeCell ref="O5:R5"/>
    <mergeCell ref="H5:M5"/>
    <mergeCell ref="D6:H6"/>
    <mergeCell ref="I3:R3"/>
    <mergeCell ref="I4:K4"/>
    <mergeCell ref="E4:H4"/>
    <mergeCell ref="A4:D4"/>
    <mergeCell ref="A1:R1"/>
    <mergeCell ref="A2:R2"/>
    <mergeCell ref="A3:H3"/>
    <mergeCell ref="A5:B5"/>
    <mergeCell ref="D15:I15"/>
    <mergeCell ref="K31:L31"/>
    <mergeCell ref="K32:L32"/>
    <mergeCell ref="K33:L33"/>
    <mergeCell ref="K34:L34"/>
    <mergeCell ref="K35:L35"/>
    <mergeCell ref="J16:K16"/>
    <mergeCell ref="A16:B16"/>
    <mergeCell ref="K20:L20"/>
    <mergeCell ref="K21:L21"/>
    <mergeCell ref="K22:L22"/>
    <mergeCell ref="K17:N17"/>
    <mergeCell ref="O17:R17"/>
    <mergeCell ref="K18:L19"/>
    <mergeCell ref="M18:M19"/>
    <mergeCell ref="O18:P19"/>
    <mergeCell ref="Q18:Q19"/>
    <mergeCell ref="K23:L23"/>
    <mergeCell ref="K24:L24"/>
    <mergeCell ref="K25:L25"/>
    <mergeCell ref="K26:L26"/>
    <mergeCell ref="K27:L27"/>
    <mergeCell ref="K28:L28"/>
    <mergeCell ref="K29:L29"/>
    <mergeCell ref="K30:L30"/>
    <mergeCell ref="B33:C33"/>
    <mergeCell ref="B34:C34"/>
    <mergeCell ref="B35:C35"/>
    <mergeCell ref="B20:C20"/>
    <mergeCell ref="D18:D19"/>
    <mergeCell ref="B21:C21"/>
    <mergeCell ref="B22:C22"/>
    <mergeCell ref="B18:C19"/>
    <mergeCell ref="B17:E17"/>
    <mergeCell ref="F17:I17"/>
    <mergeCell ref="F18:G19"/>
    <mergeCell ref="H18:H19"/>
    <mergeCell ref="M15:R15"/>
    <mergeCell ref="J15:L15"/>
    <mergeCell ref="A15:C1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G41:J41"/>
    <mergeCell ref="A6:C6"/>
    <mergeCell ref="O6:R6"/>
    <mergeCell ref="L40:O40"/>
    <mergeCell ref="G40:J40"/>
    <mergeCell ref="A7:D7"/>
    <mergeCell ref="D41:F41"/>
    <mergeCell ref="L41:O41"/>
    <mergeCell ref="D40:F40"/>
    <mergeCell ref="A18:A19"/>
    <mergeCell ref="J18:J19"/>
    <mergeCell ref="C5:G5"/>
    <mergeCell ref="C16:I16"/>
    <mergeCell ref="L16:R16"/>
    <mergeCell ref="I6:N6"/>
    <mergeCell ref="O7:R7"/>
  </mergeCells>
  <phoneticPr fontId="1"/>
  <dataValidations disablePrompts="1" count="6">
    <dataValidation type="list" allowBlank="1" showInputMessage="1" showErrorMessage="1" sqref="N4" xr:uid="{00000000-0002-0000-0000-000000000000}">
      <formula1>"　,1,2,3,4,5,6,7,8,9,10,11,12"</formula1>
    </dataValidation>
    <dataValidation type="list" allowBlank="1" showInputMessage="1" showErrorMessage="1" sqref="Q4" xr:uid="{00000000-0002-0000-0000-000001000000}">
      <formula1>"　,1,2,3,4,5,6,7,8,9,10,11,12,13,14,15,16,17,18,19,20,21,22,23,24,25,26,27,28,29,30,31"</formula1>
    </dataValidation>
    <dataValidation type="list" allowBlank="1" showInputMessage="1" showErrorMessage="1" sqref="I4" xr:uid="{00000000-0002-0000-0000-000003000000}">
      <formula1>"　,令和6,令和7,令和8"</formula1>
    </dataValidation>
    <dataValidation type="list" allowBlank="1" showInputMessage="1" showErrorMessage="1" sqref="E20:E39 R20:R39 I20:I39 N20:N39" xr:uid="{911EC9C8-AFF2-47DA-9CC4-CFBCAE82C735}">
      <formula1>"　,〇"</formula1>
    </dataValidation>
    <dataValidation type="list" allowBlank="1" showInputMessage="1" showErrorMessage="1" sqref="D15" xr:uid="{9066CF31-BA2C-4C62-8FAB-7FC9BF8BE269}">
      <formula1>"　,男子個人,女子個人"</formula1>
    </dataValidation>
    <dataValidation type="list" allowBlank="1" showInputMessage="1" showErrorMessage="1" sqref="D20:D39 Q20:Q39 M20:M39 H20:H39" xr:uid="{0647E793-4C9C-4660-9D01-0C18E0D05FC3}">
      <formula1>"　,中2,中1,小6,小5,小4,小3,小2,小1,幼"</formula1>
    </dataValidation>
  </dataValidations>
  <hyperlinks>
    <hyperlink ref="H5" r:id="rId1" xr:uid="{00000000-0004-0000-0000-000000000000}"/>
  </hyperlinks>
  <printOptions horizontalCentered="1"/>
  <pageMargins left="0.39370078740157483" right="0.39370078740157483" top="0.19685039370078741" bottom="0.19685039370078741" header="0" footer="0"/>
  <pageSetup paperSize="9" scale="98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3"/>
  <sheetViews>
    <sheetView workbookViewId="0">
      <selection activeCell="AD5" sqref="AD5"/>
    </sheetView>
  </sheetViews>
  <sheetFormatPr defaultRowHeight="16.5" customHeight="1" x14ac:dyDescent="0.15"/>
  <cols>
    <col min="1" max="1" width="13.375" style="94" customWidth="1"/>
    <col min="2" max="2" width="4.125" style="94" customWidth="1"/>
    <col min="3" max="3" width="6.375" style="94" customWidth="1"/>
    <col min="4" max="4" width="13.125" style="94" customWidth="1"/>
    <col min="5" max="5" width="5.5" style="94" customWidth="1"/>
    <col min="6" max="6" width="4.375" style="94" customWidth="1"/>
    <col min="7" max="7" width="5.25" style="94" customWidth="1"/>
    <col min="8" max="8" width="12.875" style="94" customWidth="1"/>
    <col min="9" max="9" width="4.125" style="94" customWidth="1"/>
    <col min="10" max="10" width="6.375" style="94" customWidth="1"/>
    <col min="11" max="11" width="13.125" style="94" customWidth="1"/>
    <col min="12" max="12" width="5.5" style="94" customWidth="1"/>
    <col min="13" max="13" width="4.375" style="94" customWidth="1"/>
    <col min="14" max="14" width="5.25" style="94" customWidth="1"/>
    <col min="15" max="15" width="4.125" style="94" customWidth="1"/>
    <col min="16" max="16" width="16" style="94" customWidth="1"/>
    <col min="17" max="17" width="4.125" style="94" customWidth="1"/>
    <col min="18" max="18" width="6.375" style="94" customWidth="1"/>
    <col min="19" max="19" width="13.125" style="94" customWidth="1"/>
    <col min="20" max="20" width="5.5" style="94" customWidth="1"/>
    <col min="21" max="21" width="4.375" style="94" customWidth="1"/>
    <col min="22" max="22" width="5.25" style="94" customWidth="1"/>
    <col min="23" max="23" width="13.5" style="94" customWidth="1"/>
    <col min="24" max="24" width="4.125" style="94" customWidth="1"/>
    <col min="25" max="25" width="6.375" style="94" customWidth="1"/>
    <col min="26" max="26" width="13.125" style="94" customWidth="1"/>
    <col min="27" max="27" width="5.5" style="94" customWidth="1"/>
    <col min="28" max="28" width="4.375" style="94" customWidth="1"/>
    <col min="29" max="29" width="5.25" style="94" customWidth="1"/>
    <col min="30" max="16384" width="9" style="94"/>
  </cols>
  <sheetData>
    <row r="1" spans="1:29" ht="33.75" customHeight="1" x14ac:dyDescent="0.15">
      <c r="A1" s="100" t="s">
        <v>49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P1" s="100" t="s">
        <v>36</v>
      </c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</row>
    <row r="2" spans="1:29" ht="18" customHeight="1" x14ac:dyDescent="0.15">
      <c r="A2" s="45" t="str">
        <f>申込!C16</f>
        <v>1年生以下の部</v>
      </c>
      <c r="B2" s="45"/>
      <c r="C2" s="17"/>
      <c r="D2" s="92" t="str">
        <f>申込!B17</f>
        <v>Aｸﾗｽ</v>
      </c>
      <c r="E2" s="45" t="s">
        <v>46</v>
      </c>
      <c r="F2" s="45"/>
      <c r="G2" s="45"/>
      <c r="H2" s="45" t="str">
        <f>申込!C16</f>
        <v>1年生以下の部</v>
      </c>
      <c r="I2" s="45"/>
      <c r="J2" s="17"/>
      <c r="K2" s="17" t="str">
        <f>申込!F17</f>
        <v>Bｸﾗｽ</v>
      </c>
      <c r="L2" s="45" t="s">
        <v>46</v>
      </c>
      <c r="M2" s="45"/>
      <c r="N2" s="45"/>
      <c r="P2" s="45" t="str">
        <f>申込!$L$16</f>
        <v>2年生以下の部</v>
      </c>
      <c r="Q2" s="45"/>
      <c r="R2" s="17"/>
      <c r="S2" s="92" t="str">
        <f>申込!$K$17</f>
        <v>Aｸﾗｽ</v>
      </c>
      <c r="T2" s="45" t="s">
        <v>46</v>
      </c>
      <c r="U2" s="45"/>
      <c r="V2" s="45"/>
      <c r="W2" s="45" t="str">
        <f>申込!$L$16</f>
        <v>2年生以下の部</v>
      </c>
      <c r="X2" s="45"/>
      <c r="Y2" s="17"/>
      <c r="Z2" s="92" t="str">
        <f>申込!$O$17</f>
        <v>Bｸﾗｽ</v>
      </c>
      <c r="AA2" s="45" t="s">
        <v>46</v>
      </c>
      <c r="AB2" s="45"/>
      <c r="AC2" s="45"/>
    </row>
    <row r="3" spans="1:29" ht="37.5" customHeight="1" x14ac:dyDescent="0.15">
      <c r="A3" s="95" t="s">
        <v>26</v>
      </c>
      <c r="B3" s="95" t="s">
        <v>48</v>
      </c>
      <c r="C3" s="99" t="s">
        <v>47</v>
      </c>
      <c r="D3" s="96" t="s">
        <v>23</v>
      </c>
      <c r="E3" s="96" t="s">
        <v>42</v>
      </c>
      <c r="F3" s="96" t="s">
        <v>30</v>
      </c>
      <c r="G3" s="97" t="s">
        <v>43</v>
      </c>
      <c r="H3" s="95" t="s">
        <v>26</v>
      </c>
      <c r="I3" s="95" t="s">
        <v>48</v>
      </c>
      <c r="J3" s="99" t="s">
        <v>47</v>
      </c>
      <c r="K3" s="96" t="s">
        <v>23</v>
      </c>
      <c r="L3" s="96" t="s">
        <v>42</v>
      </c>
      <c r="M3" s="96" t="s">
        <v>23</v>
      </c>
      <c r="N3" s="97" t="s">
        <v>43</v>
      </c>
      <c r="P3" s="95" t="s">
        <v>26</v>
      </c>
      <c r="Q3" s="95" t="s">
        <v>48</v>
      </c>
      <c r="R3" s="99" t="s">
        <v>47</v>
      </c>
      <c r="S3" s="96" t="s">
        <v>23</v>
      </c>
      <c r="T3" s="96" t="s">
        <v>42</v>
      </c>
      <c r="U3" s="96" t="s">
        <v>23</v>
      </c>
      <c r="V3" s="97" t="s">
        <v>43</v>
      </c>
      <c r="W3" s="95" t="s">
        <v>26</v>
      </c>
      <c r="X3" s="95" t="s">
        <v>48</v>
      </c>
      <c r="Y3" s="99" t="s">
        <v>47</v>
      </c>
      <c r="Z3" s="96" t="s">
        <v>23</v>
      </c>
      <c r="AA3" s="96" t="s">
        <v>42</v>
      </c>
      <c r="AB3" s="96" t="s">
        <v>23</v>
      </c>
      <c r="AC3" s="97" t="s">
        <v>43</v>
      </c>
    </row>
    <row r="4" spans="1:29" ht="18.75" customHeight="1" x14ac:dyDescent="0.15">
      <c r="A4" s="98" t="str">
        <f>申込!$M$15</f>
        <v>長岡Dreamジュニア</v>
      </c>
      <c r="B4" s="95">
        <v>1</v>
      </c>
      <c r="C4" s="95" t="str">
        <f>申込!$D$15</f>
        <v>男子個人</v>
      </c>
      <c r="D4" s="95" t="str">
        <f>$A$2</f>
        <v>1年生以下の部</v>
      </c>
      <c r="E4" s="96" t="str">
        <f>$D$2</f>
        <v>Aｸﾗｽ</v>
      </c>
      <c r="F4" s="95" t="str">
        <f>IF(申込!D20&lt;0," ",申込!D20)</f>
        <v>　</v>
      </c>
      <c r="G4" s="95" t="str">
        <f>IF(申込!E20&lt;0," ",申込!E20)</f>
        <v>　</v>
      </c>
      <c r="H4" s="98" t="str">
        <f>申込!$M$15</f>
        <v>長岡Dreamジュニア</v>
      </c>
      <c r="I4" s="95">
        <v>1</v>
      </c>
      <c r="J4" s="95" t="str">
        <f>申込!$D$15</f>
        <v>男子個人</v>
      </c>
      <c r="K4" s="95" t="str">
        <f>$A$2</f>
        <v>1年生以下の部</v>
      </c>
      <c r="L4" s="96" t="str">
        <f>$K$2</f>
        <v>Bｸﾗｽ</v>
      </c>
      <c r="M4" s="95" t="str">
        <f>IF(申込!H20&lt;0," ",申込!H20)</f>
        <v>　</v>
      </c>
      <c r="N4" s="95" t="str">
        <f>IF(申込!I20&lt;0," ",申込!I20)</f>
        <v>　</v>
      </c>
      <c r="P4" s="98"/>
      <c r="Q4" s="95">
        <v>1</v>
      </c>
      <c r="R4" s="95" t="str">
        <f>申込!$D$15</f>
        <v>男子個人</v>
      </c>
      <c r="S4" s="95" t="str">
        <f>$P$2</f>
        <v>2年生以下の部</v>
      </c>
      <c r="T4" s="96" t="str">
        <f>$S$2</f>
        <v>Aｸﾗｽ</v>
      </c>
      <c r="U4" s="95" t="str">
        <f>IF(申込!M20&lt;0," ",申込!M20)</f>
        <v>　</v>
      </c>
      <c r="V4" s="95" t="str">
        <f>IF(申込!N20&lt;0," ",申込!N20)</f>
        <v>　</v>
      </c>
      <c r="W4" s="98" t="str">
        <f>申込!$M$15</f>
        <v>長岡Dreamジュニア</v>
      </c>
      <c r="X4" s="95">
        <v>1</v>
      </c>
      <c r="Y4" s="95" t="str">
        <f>申込!$D$15</f>
        <v>男子個人</v>
      </c>
      <c r="Z4" s="95" t="str">
        <f>$W$2</f>
        <v>2年生以下の部</v>
      </c>
      <c r="AA4" s="96" t="str">
        <f>$Z$2</f>
        <v>Bｸﾗｽ</v>
      </c>
      <c r="AB4" s="95" t="str">
        <f>IF(申込!Q20&lt;0," ",申込!Q20)</f>
        <v>　</v>
      </c>
      <c r="AC4" s="95" t="str">
        <f>IF(申込!R20&lt;0," ",申込!R20)</f>
        <v>　</v>
      </c>
    </row>
    <row r="5" spans="1:29" ht="18.75" customHeight="1" x14ac:dyDescent="0.15">
      <c r="A5" s="98" t="str">
        <f>申込!$M$15</f>
        <v>長岡Dreamジュニア</v>
      </c>
      <c r="B5" s="95">
        <v>2</v>
      </c>
      <c r="C5" s="95" t="str">
        <f>申込!$D$15</f>
        <v>男子個人</v>
      </c>
      <c r="D5" s="95" t="str">
        <f t="shared" ref="D5:D23" si="0">$A$2</f>
        <v>1年生以下の部</v>
      </c>
      <c r="E5" s="96" t="str">
        <f>$D$2</f>
        <v>Aｸﾗｽ</v>
      </c>
      <c r="F5" s="95" t="str">
        <f>IF(申込!D21&lt;0," ",申込!D21)</f>
        <v>　</v>
      </c>
      <c r="G5" s="95" t="str">
        <f>IF(申込!E21&lt;0," ",申込!E21)</f>
        <v>　</v>
      </c>
      <c r="H5" s="98" t="str">
        <f>申込!$M$15</f>
        <v>長岡Dreamジュニア</v>
      </c>
      <c r="I5" s="95">
        <v>2</v>
      </c>
      <c r="J5" s="95" t="str">
        <f>申込!$D$15</f>
        <v>男子個人</v>
      </c>
      <c r="K5" s="95" t="str">
        <f t="shared" ref="K5:K23" si="1">$A$2</f>
        <v>1年生以下の部</v>
      </c>
      <c r="L5" s="96" t="str">
        <f t="shared" ref="L5:L23" si="2">$K$2</f>
        <v>Bｸﾗｽ</v>
      </c>
      <c r="M5" s="95" t="str">
        <f>IF(申込!H21&lt;0," ",申込!H21)</f>
        <v>　</v>
      </c>
      <c r="N5" s="95" t="str">
        <f>IF(申込!I21&lt;0," ",申込!I21)</f>
        <v>　</v>
      </c>
      <c r="P5" s="98" t="str">
        <f>申込!$M$15</f>
        <v>長岡Dreamジュニア</v>
      </c>
      <c r="Q5" s="95">
        <v>2</v>
      </c>
      <c r="R5" s="95" t="str">
        <f>申込!$D$15</f>
        <v>男子個人</v>
      </c>
      <c r="S5" s="95" t="str">
        <f t="shared" ref="S5:S23" si="3">$P$2</f>
        <v>2年生以下の部</v>
      </c>
      <c r="T5" s="96" t="str">
        <f t="shared" ref="T5:T23" si="4">$S$2</f>
        <v>Aｸﾗｽ</v>
      </c>
      <c r="U5" s="95" t="str">
        <f>IF(申込!M21&lt;0," ",申込!M21)</f>
        <v>　</v>
      </c>
      <c r="V5" s="95" t="str">
        <f>IF(申込!N21&lt;0," ",申込!N21)</f>
        <v>　</v>
      </c>
      <c r="W5" s="98" t="str">
        <f>申込!$M$15</f>
        <v>長岡Dreamジュニア</v>
      </c>
      <c r="X5" s="95">
        <v>2</v>
      </c>
      <c r="Y5" s="95" t="str">
        <f>申込!$D$15</f>
        <v>男子個人</v>
      </c>
      <c r="Z5" s="95" t="str">
        <f t="shared" ref="Z5:Z23" si="5">$W$2</f>
        <v>2年生以下の部</v>
      </c>
      <c r="AA5" s="96" t="str">
        <f t="shared" ref="AA5:AA23" si="6">$Z$2</f>
        <v>Bｸﾗｽ</v>
      </c>
      <c r="AB5" s="95">
        <f>IF(申込!Q21&lt;0," ",申込!Q21)</f>
        <v>0</v>
      </c>
      <c r="AC5" s="95" t="str">
        <f>IF(申込!R21&lt;0," ",申込!R21)</f>
        <v>　</v>
      </c>
    </row>
    <row r="6" spans="1:29" ht="18.75" customHeight="1" x14ac:dyDescent="0.15">
      <c r="A6" s="98" t="str">
        <f>申込!$M$15</f>
        <v>長岡Dreamジュニア</v>
      </c>
      <c r="B6" s="95">
        <v>3</v>
      </c>
      <c r="C6" s="95" t="str">
        <f>申込!$D$15</f>
        <v>男子個人</v>
      </c>
      <c r="D6" s="95" t="str">
        <f t="shared" si="0"/>
        <v>1年生以下の部</v>
      </c>
      <c r="E6" s="96" t="str">
        <f>$D$2</f>
        <v>Aｸﾗｽ</v>
      </c>
      <c r="F6" s="95">
        <f>IF(申込!D22&lt;0," ",申込!D22)</f>
        <v>0</v>
      </c>
      <c r="G6" s="95">
        <f>IF(申込!E22&lt;0," ",申込!E22)</f>
        <v>0</v>
      </c>
      <c r="H6" s="98" t="str">
        <f>申込!$M$15</f>
        <v>長岡Dreamジュニア</v>
      </c>
      <c r="I6" s="95">
        <v>3</v>
      </c>
      <c r="J6" s="95" t="str">
        <f>申込!$D$15</f>
        <v>男子個人</v>
      </c>
      <c r="K6" s="95" t="str">
        <f t="shared" si="1"/>
        <v>1年生以下の部</v>
      </c>
      <c r="L6" s="96" t="str">
        <f t="shared" si="2"/>
        <v>Bｸﾗｽ</v>
      </c>
      <c r="M6" s="95" t="str">
        <f>IF(申込!H22&lt;0," ",申込!H22)</f>
        <v>　</v>
      </c>
      <c r="N6" s="95" t="str">
        <f>IF(申込!I22&lt;0," ",申込!I22)</f>
        <v>　</v>
      </c>
      <c r="P6" s="98" t="str">
        <f>申込!$M$15</f>
        <v>長岡Dreamジュニア</v>
      </c>
      <c r="Q6" s="95">
        <v>3</v>
      </c>
      <c r="R6" s="95" t="str">
        <f>申込!$D$15</f>
        <v>男子個人</v>
      </c>
      <c r="S6" s="95" t="str">
        <f t="shared" si="3"/>
        <v>2年生以下の部</v>
      </c>
      <c r="T6" s="96" t="str">
        <f t="shared" si="4"/>
        <v>Aｸﾗｽ</v>
      </c>
      <c r="U6" s="95">
        <f>IF(申込!M22&lt;0," ",申込!M22)</f>
        <v>0</v>
      </c>
      <c r="V6" s="95">
        <f>IF(申込!N22&lt;0," ",申込!N22)</f>
        <v>0</v>
      </c>
      <c r="W6" s="98" t="str">
        <f>申込!$M$15</f>
        <v>長岡Dreamジュニア</v>
      </c>
      <c r="X6" s="95">
        <v>3</v>
      </c>
      <c r="Y6" s="95" t="str">
        <f>申込!$D$15</f>
        <v>男子個人</v>
      </c>
      <c r="Z6" s="95" t="str">
        <f t="shared" si="5"/>
        <v>2年生以下の部</v>
      </c>
      <c r="AA6" s="96" t="str">
        <f t="shared" si="6"/>
        <v>Bｸﾗｽ</v>
      </c>
      <c r="AB6" s="95">
        <f>IF(申込!Q22&lt;0," ",申込!Q22)</f>
        <v>0</v>
      </c>
      <c r="AC6" s="95">
        <f>IF(申込!R22&lt;0," ",申込!R22)</f>
        <v>0</v>
      </c>
    </row>
    <row r="7" spans="1:29" ht="18.75" customHeight="1" x14ac:dyDescent="0.15">
      <c r="A7" s="98" t="str">
        <f>申込!$M$15</f>
        <v>長岡Dreamジュニア</v>
      </c>
      <c r="B7" s="95">
        <v>4</v>
      </c>
      <c r="C7" s="95" t="str">
        <f>申込!$D$15</f>
        <v>男子個人</v>
      </c>
      <c r="D7" s="95" t="str">
        <f t="shared" si="0"/>
        <v>1年生以下の部</v>
      </c>
      <c r="E7" s="96" t="str">
        <f>$D$2</f>
        <v>Aｸﾗｽ</v>
      </c>
      <c r="F7" s="95">
        <f>IF(申込!D23&lt;0," ",申込!D23)</f>
        <v>0</v>
      </c>
      <c r="G7" s="95">
        <f>IF(申込!E23&lt;0," ",申込!E23)</f>
        <v>0</v>
      </c>
      <c r="H7" s="98" t="str">
        <f>申込!$M$15</f>
        <v>長岡Dreamジュニア</v>
      </c>
      <c r="I7" s="95">
        <v>4</v>
      </c>
      <c r="J7" s="95" t="str">
        <f>申込!$D$15</f>
        <v>男子個人</v>
      </c>
      <c r="K7" s="95" t="str">
        <f t="shared" si="1"/>
        <v>1年生以下の部</v>
      </c>
      <c r="L7" s="96" t="str">
        <f t="shared" si="2"/>
        <v>Bｸﾗｽ</v>
      </c>
      <c r="M7" s="95">
        <f>IF(申込!H23&lt;0," ",申込!H23)</f>
        <v>0</v>
      </c>
      <c r="N7" s="95" t="str">
        <f>IF(申込!I23&lt;0," ",申込!I23)</f>
        <v>　</v>
      </c>
      <c r="P7" s="98" t="str">
        <f>申込!$M$15</f>
        <v>長岡Dreamジュニア</v>
      </c>
      <c r="Q7" s="95">
        <v>4</v>
      </c>
      <c r="R7" s="95" t="str">
        <f>申込!$D$15</f>
        <v>男子個人</v>
      </c>
      <c r="S7" s="95" t="str">
        <f t="shared" si="3"/>
        <v>2年生以下の部</v>
      </c>
      <c r="T7" s="96" t="str">
        <f t="shared" si="4"/>
        <v>Aｸﾗｽ</v>
      </c>
      <c r="U7" s="95">
        <f>IF(申込!M23&lt;0," ",申込!M23)</f>
        <v>0</v>
      </c>
      <c r="V7" s="95">
        <f>IF(申込!N23&lt;0," ",申込!N23)</f>
        <v>0</v>
      </c>
      <c r="W7" s="98" t="str">
        <f>申込!$M$15</f>
        <v>長岡Dreamジュニア</v>
      </c>
      <c r="X7" s="95">
        <v>4</v>
      </c>
      <c r="Y7" s="95" t="str">
        <f>申込!$D$15</f>
        <v>男子個人</v>
      </c>
      <c r="Z7" s="95" t="str">
        <f t="shared" si="5"/>
        <v>2年生以下の部</v>
      </c>
      <c r="AA7" s="96" t="str">
        <f t="shared" si="6"/>
        <v>Bｸﾗｽ</v>
      </c>
      <c r="AB7" s="95">
        <f>IF(申込!Q23&lt;0," ",申込!Q23)</f>
        <v>0</v>
      </c>
      <c r="AC7" s="95">
        <f>IF(申込!R23&lt;0," ",申込!R23)</f>
        <v>0</v>
      </c>
    </row>
    <row r="8" spans="1:29" ht="18.75" customHeight="1" x14ac:dyDescent="0.15">
      <c r="A8" s="98" t="str">
        <f>申込!$M$15</f>
        <v>長岡Dreamジュニア</v>
      </c>
      <c r="B8" s="95">
        <v>5</v>
      </c>
      <c r="C8" s="95" t="str">
        <f>申込!$D$15</f>
        <v>男子個人</v>
      </c>
      <c r="D8" s="95" t="str">
        <f t="shared" si="0"/>
        <v>1年生以下の部</v>
      </c>
      <c r="E8" s="96" t="str">
        <f>$D$2</f>
        <v>Aｸﾗｽ</v>
      </c>
      <c r="F8" s="95">
        <f>IF(申込!D24&lt;0," ",申込!D24)</f>
        <v>0</v>
      </c>
      <c r="G8" s="95">
        <f>IF(申込!E24&lt;0," ",申込!E24)</f>
        <v>0</v>
      </c>
      <c r="H8" s="98" t="str">
        <f>申込!$M$15</f>
        <v>長岡Dreamジュニア</v>
      </c>
      <c r="I8" s="95">
        <v>5</v>
      </c>
      <c r="J8" s="95" t="str">
        <f>申込!$D$15</f>
        <v>男子個人</v>
      </c>
      <c r="K8" s="95" t="str">
        <f t="shared" si="1"/>
        <v>1年生以下の部</v>
      </c>
      <c r="L8" s="96" t="str">
        <f t="shared" si="2"/>
        <v>Bｸﾗｽ</v>
      </c>
      <c r="M8" s="95" t="str">
        <f>IF(申込!H24&lt;0," ",申込!H24)</f>
        <v>　</v>
      </c>
      <c r="N8" s="95" t="str">
        <f>IF(申込!I24&lt;0," ",申込!I24)</f>
        <v>　</v>
      </c>
      <c r="P8" s="98" t="str">
        <f>申込!$M$15</f>
        <v>長岡Dreamジュニア</v>
      </c>
      <c r="Q8" s="95">
        <v>5</v>
      </c>
      <c r="R8" s="95" t="str">
        <f>申込!$D$15</f>
        <v>男子個人</v>
      </c>
      <c r="S8" s="95" t="str">
        <f t="shared" si="3"/>
        <v>2年生以下の部</v>
      </c>
      <c r="T8" s="96" t="str">
        <f t="shared" si="4"/>
        <v>Aｸﾗｽ</v>
      </c>
      <c r="U8" s="95">
        <f>IF(申込!M24&lt;0," ",申込!M24)</f>
        <v>0</v>
      </c>
      <c r="V8" s="95">
        <f>IF(申込!N24&lt;0," ",申込!N24)</f>
        <v>0</v>
      </c>
      <c r="W8" s="98" t="str">
        <f>申込!$M$15</f>
        <v>長岡Dreamジュニア</v>
      </c>
      <c r="X8" s="95">
        <v>5</v>
      </c>
      <c r="Y8" s="95" t="str">
        <f>申込!$D$15</f>
        <v>男子個人</v>
      </c>
      <c r="Z8" s="95" t="str">
        <f t="shared" si="5"/>
        <v>2年生以下の部</v>
      </c>
      <c r="AA8" s="96" t="str">
        <f t="shared" si="6"/>
        <v>Bｸﾗｽ</v>
      </c>
      <c r="AB8" s="95">
        <f>IF(申込!Q24&lt;0," ",申込!Q24)</f>
        <v>0</v>
      </c>
      <c r="AC8" s="95">
        <f>IF(申込!R24&lt;0," ",申込!R24)</f>
        <v>0</v>
      </c>
    </row>
    <row r="9" spans="1:29" ht="18.75" customHeight="1" x14ac:dyDescent="0.15">
      <c r="A9" s="98" t="str">
        <f>申込!$M$15</f>
        <v>長岡Dreamジュニア</v>
      </c>
      <c r="B9" s="95">
        <v>6</v>
      </c>
      <c r="C9" s="95" t="str">
        <f>申込!$D$15</f>
        <v>男子個人</v>
      </c>
      <c r="D9" s="95" t="str">
        <f t="shared" si="0"/>
        <v>1年生以下の部</v>
      </c>
      <c r="E9" s="96" t="str">
        <f>$D$2</f>
        <v>Aｸﾗｽ</v>
      </c>
      <c r="F9" s="95">
        <f>IF(申込!D25&lt;0," ",申込!D25)</f>
        <v>0</v>
      </c>
      <c r="G9" s="95">
        <f>IF(申込!E25&lt;0," ",申込!E25)</f>
        <v>0</v>
      </c>
      <c r="H9" s="98" t="str">
        <f>申込!$M$15</f>
        <v>長岡Dreamジュニア</v>
      </c>
      <c r="I9" s="95">
        <v>6</v>
      </c>
      <c r="J9" s="95" t="str">
        <f>申込!$D$15</f>
        <v>男子個人</v>
      </c>
      <c r="K9" s="95" t="str">
        <f t="shared" si="1"/>
        <v>1年生以下の部</v>
      </c>
      <c r="L9" s="96" t="str">
        <f t="shared" si="2"/>
        <v>Bｸﾗｽ</v>
      </c>
      <c r="M9" s="95">
        <f>IF(申込!H25&lt;0," ",申込!H25)</f>
        <v>0</v>
      </c>
      <c r="N9" s="95" t="str">
        <f>IF(申込!I25&lt;0," ",申込!I25)</f>
        <v>　</v>
      </c>
      <c r="P9" s="98" t="str">
        <f>申込!$M$15</f>
        <v>長岡Dreamジュニア</v>
      </c>
      <c r="Q9" s="95">
        <v>6</v>
      </c>
      <c r="R9" s="95" t="str">
        <f>申込!$D$15</f>
        <v>男子個人</v>
      </c>
      <c r="S9" s="95" t="str">
        <f t="shared" si="3"/>
        <v>2年生以下の部</v>
      </c>
      <c r="T9" s="96" t="str">
        <f t="shared" si="4"/>
        <v>Aｸﾗｽ</v>
      </c>
      <c r="U9" s="95" t="str">
        <f>IF(申込!M25&lt;0," ",申込!M25)</f>
        <v>　</v>
      </c>
      <c r="V9" s="95">
        <f>IF(申込!N25&lt;0," ",申込!N25)</f>
        <v>0</v>
      </c>
      <c r="W9" s="98" t="str">
        <f>申込!$M$15</f>
        <v>長岡Dreamジュニア</v>
      </c>
      <c r="X9" s="95">
        <v>6</v>
      </c>
      <c r="Y9" s="95" t="str">
        <f>申込!$D$15</f>
        <v>男子個人</v>
      </c>
      <c r="Z9" s="95" t="str">
        <f t="shared" si="5"/>
        <v>2年生以下の部</v>
      </c>
      <c r="AA9" s="96" t="str">
        <f t="shared" si="6"/>
        <v>Bｸﾗｽ</v>
      </c>
      <c r="AB9" s="95">
        <f>IF(申込!Q25&lt;0," ",申込!Q25)</f>
        <v>0</v>
      </c>
      <c r="AC9" s="95">
        <f>IF(申込!R25&lt;0," ",申込!R25)</f>
        <v>0</v>
      </c>
    </row>
    <row r="10" spans="1:29" ht="18.75" customHeight="1" x14ac:dyDescent="0.15">
      <c r="A10" s="98" t="str">
        <f>申込!$M$15</f>
        <v>長岡Dreamジュニア</v>
      </c>
      <c r="B10" s="95">
        <v>7</v>
      </c>
      <c r="C10" s="95" t="str">
        <f>申込!$D$15</f>
        <v>男子個人</v>
      </c>
      <c r="D10" s="95" t="str">
        <f t="shared" si="0"/>
        <v>1年生以下の部</v>
      </c>
      <c r="E10" s="96" t="str">
        <f>$D$2</f>
        <v>Aｸﾗｽ</v>
      </c>
      <c r="F10" s="95">
        <f>IF(申込!D26&lt;0," ",申込!D26)</f>
        <v>0</v>
      </c>
      <c r="G10" s="95">
        <f>IF(申込!E26&lt;0," ",申込!E26)</f>
        <v>0</v>
      </c>
      <c r="H10" s="98" t="str">
        <f>申込!$M$15</f>
        <v>長岡Dreamジュニア</v>
      </c>
      <c r="I10" s="95">
        <v>7</v>
      </c>
      <c r="J10" s="95" t="str">
        <f>申込!$D$15</f>
        <v>男子個人</v>
      </c>
      <c r="K10" s="95" t="str">
        <f t="shared" si="1"/>
        <v>1年生以下の部</v>
      </c>
      <c r="L10" s="96" t="str">
        <f t="shared" si="2"/>
        <v>Bｸﾗｽ</v>
      </c>
      <c r="M10" s="95">
        <f>IF(申込!H26&lt;0," ",申込!H26)</f>
        <v>0</v>
      </c>
      <c r="N10" s="95" t="str">
        <f>IF(申込!I26&lt;0," ",申込!I26)</f>
        <v>　</v>
      </c>
      <c r="P10" s="98" t="str">
        <f>申込!$M$15</f>
        <v>長岡Dreamジュニア</v>
      </c>
      <c r="Q10" s="95">
        <v>7</v>
      </c>
      <c r="R10" s="95" t="str">
        <f>申込!$D$15</f>
        <v>男子個人</v>
      </c>
      <c r="S10" s="95" t="str">
        <f t="shared" si="3"/>
        <v>2年生以下の部</v>
      </c>
      <c r="T10" s="96" t="str">
        <f t="shared" si="4"/>
        <v>Aｸﾗｽ</v>
      </c>
      <c r="U10" s="95">
        <f>IF(申込!M26&lt;0," ",申込!M26)</f>
        <v>0</v>
      </c>
      <c r="V10" s="95">
        <f>IF(申込!N26&lt;0," ",申込!N26)</f>
        <v>0</v>
      </c>
      <c r="W10" s="98" t="str">
        <f>申込!$M$15</f>
        <v>長岡Dreamジュニア</v>
      </c>
      <c r="X10" s="95">
        <v>7</v>
      </c>
      <c r="Y10" s="95" t="str">
        <f>申込!$D$15</f>
        <v>男子個人</v>
      </c>
      <c r="Z10" s="95" t="str">
        <f t="shared" si="5"/>
        <v>2年生以下の部</v>
      </c>
      <c r="AA10" s="96" t="str">
        <f t="shared" si="6"/>
        <v>Bｸﾗｽ</v>
      </c>
      <c r="AB10" s="95">
        <f>IF(申込!Q26&lt;0," ",申込!Q26)</f>
        <v>0</v>
      </c>
      <c r="AC10" s="95">
        <f>IF(申込!R26&lt;0," ",申込!R26)</f>
        <v>0</v>
      </c>
    </row>
    <row r="11" spans="1:29" ht="18.75" customHeight="1" x14ac:dyDescent="0.15">
      <c r="A11" s="98" t="str">
        <f>申込!$M$15</f>
        <v>長岡Dreamジュニア</v>
      </c>
      <c r="B11" s="95">
        <v>8</v>
      </c>
      <c r="C11" s="95" t="str">
        <f>申込!$D$15</f>
        <v>男子個人</v>
      </c>
      <c r="D11" s="95" t="str">
        <f t="shared" si="0"/>
        <v>1年生以下の部</v>
      </c>
      <c r="E11" s="96" t="str">
        <f>$D$2</f>
        <v>Aｸﾗｽ</v>
      </c>
      <c r="F11" s="95" t="str">
        <f>IF(申込!D27&lt;0," ",申込!D27)</f>
        <v>　</v>
      </c>
      <c r="G11" s="95">
        <f>IF(申込!E27&lt;0," ",申込!E27)</f>
        <v>0</v>
      </c>
      <c r="H11" s="98" t="str">
        <f>申込!$M$15</f>
        <v>長岡Dreamジュニア</v>
      </c>
      <c r="I11" s="95">
        <v>8</v>
      </c>
      <c r="J11" s="95" t="str">
        <f>申込!$D$15</f>
        <v>男子個人</v>
      </c>
      <c r="K11" s="95" t="str">
        <f t="shared" si="1"/>
        <v>1年生以下の部</v>
      </c>
      <c r="L11" s="96" t="str">
        <f t="shared" si="2"/>
        <v>Bｸﾗｽ</v>
      </c>
      <c r="M11" s="95">
        <f>IF(申込!H27&lt;0," ",申込!H27)</f>
        <v>0</v>
      </c>
      <c r="N11" s="95" t="str">
        <f>IF(申込!I27&lt;0," ",申込!I27)</f>
        <v>　</v>
      </c>
      <c r="P11" s="98" t="str">
        <f>申込!$M$15</f>
        <v>長岡Dreamジュニア</v>
      </c>
      <c r="Q11" s="95">
        <v>8</v>
      </c>
      <c r="R11" s="95" t="str">
        <f>申込!$D$15</f>
        <v>男子個人</v>
      </c>
      <c r="S11" s="95" t="str">
        <f t="shared" si="3"/>
        <v>2年生以下の部</v>
      </c>
      <c r="T11" s="96" t="str">
        <f t="shared" si="4"/>
        <v>Aｸﾗｽ</v>
      </c>
      <c r="U11" s="95">
        <f>IF(申込!M27&lt;0," ",申込!M27)</f>
        <v>0</v>
      </c>
      <c r="V11" s="95">
        <f>IF(申込!N27&lt;0," ",申込!N27)</f>
        <v>0</v>
      </c>
      <c r="W11" s="98" t="str">
        <f>申込!$M$15</f>
        <v>長岡Dreamジュニア</v>
      </c>
      <c r="X11" s="95">
        <v>8</v>
      </c>
      <c r="Y11" s="95" t="str">
        <f>申込!$D$15</f>
        <v>男子個人</v>
      </c>
      <c r="Z11" s="95" t="str">
        <f t="shared" si="5"/>
        <v>2年生以下の部</v>
      </c>
      <c r="AA11" s="96" t="str">
        <f t="shared" si="6"/>
        <v>Bｸﾗｽ</v>
      </c>
      <c r="AB11" s="95" t="str">
        <f>IF(申込!Q27&lt;0," ",申込!Q27)</f>
        <v>　</v>
      </c>
      <c r="AC11" s="95" t="str">
        <f>IF(申込!R27&lt;0," ",申込!R27)</f>
        <v>　</v>
      </c>
    </row>
    <row r="12" spans="1:29" ht="18.75" customHeight="1" x14ac:dyDescent="0.15">
      <c r="A12" s="98" t="str">
        <f>申込!$M$15</f>
        <v>長岡Dreamジュニア</v>
      </c>
      <c r="B12" s="95">
        <v>9</v>
      </c>
      <c r="C12" s="95" t="str">
        <f>申込!$D$15</f>
        <v>男子個人</v>
      </c>
      <c r="D12" s="95" t="str">
        <f t="shared" si="0"/>
        <v>1年生以下の部</v>
      </c>
      <c r="E12" s="96" t="str">
        <f>$D$2</f>
        <v>Aｸﾗｽ</v>
      </c>
      <c r="F12" s="95">
        <f>IF(申込!D28&lt;0," ",申込!D28)</f>
        <v>0</v>
      </c>
      <c r="G12" s="95">
        <f>IF(申込!E28&lt;0," ",申込!E28)</f>
        <v>0</v>
      </c>
      <c r="H12" s="98" t="str">
        <f>申込!$M$15</f>
        <v>長岡Dreamジュニア</v>
      </c>
      <c r="I12" s="95">
        <v>9</v>
      </c>
      <c r="J12" s="95" t="str">
        <f>申込!$D$15</f>
        <v>男子個人</v>
      </c>
      <c r="K12" s="95" t="str">
        <f t="shared" si="1"/>
        <v>1年生以下の部</v>
      </c>
      <c r="L12" s="96" t="str">
        <f t="shared" si="2"/>
        <v>Bｸﾗｽ</v>
      </c>
      <c r="M12" s="95">
        <f>IF(申込!H28&lt;0," ",申込!H28)</f>
        <v>0</v>
      </c>
      <c r="N12" s="95" t="str">
        <f>IF(申込!I28&lt;0," ",申込!I28)</f>
        <v>　</v>
      </c>
      <c r="P12" s="98" t="str">
        <f>申込!$M$15</f>
        <v>長岡Dreamジュニア</v>
      </c>
      <c r="Q12" s="95">
        <v>9</v>
      </c>
      <c r="R12" s="95" t="str">
        <f>申込!$D$15</f>
        <v>男子個人</v>
      </c>
      <c r="S12" s="95" t="str">
        <f t="shared" si="3"/>
        <v>2年生以下の部</v>
      </c>
      <c r="T12" s="96" t="str">
        <f t="shared" si="4"/>
        <v>Aｸﾗｽ</v>
      </c>
      <c r="U12" s="95">
        <f>IF(申込!M28&lt;0," ",申込!M28)</f>
        <v>0</v>
      </c>
      <c r="V12" s="95">
        <f>IF(申込!N28&lt;0," ",申込!N28)</f>
        <v>0</v>
      </c>
      <c r="W12" s="98" t="str">
        <f>申込!$M$15</f>
        <v>長岡Dreamジュニア</v>
      </c>
      <c r="X12" s="95">
        <v>9</v>
      </c>
      <c r="Y12" s="95" t="str">
        <f>申込!$D$15</f>
        <v>男子個人</v>
      </c>
      <c r="Z12" s="95" t="str">
        <f t="shared" si="5"/>
        <v>2年生以下の部</v>
      </c>
      <c r="AA12" s="96" t="str">
        <f t="shared" si="6"/>
        <v>Bｸﾗｽ</v>
      </c>
      <c r="AB12" s="95">
        <f>IF(申込!Q28&lt;0," ",申込!Q28)</f>
        <v>0</v>
      </c>
      <c r="AC12" s="95">
        <f>IF(申込!R28&lt;0," ",申込!R28)</f>
        <v>0</v>
      </c>
    </row>
    <row r="13" spans="1:29" ht="18.75" customHeight="1" x14ac:dyDescent="0.15">
      <c r="A13" s="98" t="str">
        <f>申込!$M$15</f>
        <v>長岡Dreamジュニア</v>
      </c>
      <c r="B13" s="95">
        <v>10</v>
      </c>
      <c r="C13" s="95" t="str">
        <f>申込!$D$15</f>
        <v>男子個人</v>
      </c>
      <c r="D13" s="95" t="str">
        <f t="shared" si="0"/>
        <v>1年生以下の部</v>
      </c>
      <c r="E13" s="96" t="str">
        <f>$D$2</f>
        <v>Aｸﾗｽ</v>
      </c>
      <c r="F13" s="95">
        <f>IF(申込!D29&lt;0," ",申込!D29)</f>
        <v>0</v>
      </c>
      <c r="G13" s="95">
        <f>IF(申込!E29&lt;0," ",申込!E29)</f>
        <v>0</v>
      </c>
      <c r="H13" s="98" t="str">
        <f>申込!$M$15</f>
        <v>長岡Dreamジュニア</v>
      </c>
      <c r="I13" s="95">
        <v>10</v>
      </c>
      <c r="J13" s="95" t="str">
        <f>申込!$D$15</f>
        <v>男子個人</v>
      </c>
      <c r="K13" s="95" t="str">
        <f t="shared" si="1"/>
        <v>1年生以下の部</v>
      </c>
      <c r="L13" s="96" t="str">
        <f t="shared" si="2"/>
        <v>Bｸﾗｽ</v>
      </c>
      <c r="M13" s="95" t="str">
        <f>IF(申込!H29&lt;0," ",申込!H29)</f>
        <v>　</v>
      </c>
      <c r="N13" s="95" t="str">
        <f>IF(申込!I29&lt;0," ",申込!I29)</f>
        <v>　</v>
      </c>
      <c r="P13" s="98" t="str">
        <f>申込!$M$15</f>
        <v>長岡Dreamジュニア</v>
      </c>
      <c r="Q13" s="95">
        <v>10</v>
      </c>
      <c r="R13" s="95" t="str">
        <f>申込!$D$15</f>
        <v>男子個人</v>
      </c>
      <c r="S13" s="95" t="str">
        <f t="shared" si="3"/>
        <v>2年生以下の部</v>
      </c>
      <c r="T13" s="96" t="str">
        <f t="shared" si="4"/>
        <v>Aｸﾗｽ</v>
      </c>
      <c r="U13" s="95" t="str">
        <f>IF(申込!M29&lt;0," ",申込!M29)</f>
        <v>　</v>
      </c>
      <c r="V13" s="95" t="str">
        <f>IF(申込!N29&lt;0," ",申込!N29)</f>
        <v>　</v>
      </c>
      <c r="W13" s="98" t="str">
        <f>申込!$M$15</f>
        <v>長岡Dreamジュニア</v>
      </c>
      <c r="X13" s="95">
        <v>10</v>
      </c>
      <c r="Y13" s="95" t="str">
        <f>申込!$D$15</f>
        <v>男子個人</v>
      </c>
      <c r="Z13" s="95" t="str">
        <f t="shared" si="5"/>
        <v>2年生以下の部</v>
      </c>
      <c r="AA13" s="96" t="str">
        <f t="shared" si="6"/>
        <v>Bｸﾗｽ</v>
      </c>
      <c r="AB13" s="95">
        <f>IF(申込!Q29&lt;0," ",申込!Q29)</f>
        <v>0</v>
      </c>
      <c r="AC13" s="95">
        <f>IF(申込!R29&lt;0," ",申込!R29)</f>
        <v>0</v>
      </c>
    </row>
    <row r="14" spans="1:29" ht="18.75" customHeight="1" x14ac:dyDescent="0.15">
      <c r="A14" s="98" t="str">
        <f>申込!$M$15</f>
        <v>長岡Dreamジュニア</v>
      </c>
      <c r="B14" s="95">
        <v>11</v>
      </c>
      <c r="C14" s="95" t="str">
        <f>申込!$D$15</f>
        <v>男子個人</v>
      </c>
      <c r="D14" s="95" t="str">
        <f t="shared" si="0"/>
        <v>1年生以下の部</v>
      </c>
      <c r="E14" s="96" t="str">
        <f>$D$2</f>
        <v>Aｸﾗｽ</v>
      </c>
      <c r="F14" s="95" t="str">
        <f>IF(申込!D30&lt;0," ",申込!D30)</f>
        <v>　</v>
      </c>
      <c r="G14" s="95" t="str">
        <f>IF(申込!E30&lt;0," ",申込!E30)</f>
        <v>　</v>
      </c>
      <c r="H14" s="98" t="str">
        <f>申込!$M$15</f>
        <v>長岡Dreamジュニア</v>
      </c>
      <c r="I14" s="95">
        <v>11</v>
      </c>
      <c r="J14" s="95" t="str">
        <f>申込!$D$15</f>
        <v>男子個人</v>
      </c>
      <c r="K14" s="95" t="str">
        <f t="shared" si="1"/>
        <v>1年生以下の部</v>
      </c>
      <c r="L14" s="96" t="str">
        <f t="shared" si="2"/>
        <v>Bｸﾗｽ</v>
      </c>
      <c r="M14" s="95">
        <f>IF(申込!H30&lt;0," ",申込!H30)</f>
        <v>0</v>
      </c>
      <c r="N14" s="95" t="str">
        <f>IF(申込!I30&lt;0," ",申込!I30)</f>
        <v>　</v>
      </c>
      <c r="P14" s="98" t="str">
        <f>申込!$M$15</f>
        <v>長岡Dreamジュニア</v>
      </c>
      <c r="Q14" s="95">
        <v>11</v>
      </c>
      <c r="R14" s="95" t="str">
        <f>申込!$D$15</f>
        <v>男子個人</v>
      </c>
      <c r="S14" s="95" t="str">
        <f t="shared" si="3"/>
        <v>2年生以下の部</v>
      </c>
      <c r="T14" s="96" t="str">
        <f t="shared" si="4"/>
        <v>Aｸﾗｽ</v>
      </c>
      <c r="U14" s="95">
        <f>IF(申込!M30&lt;0," ",申込!M30)</f>
        <v>0</v>
      </c>
      <c r="V14" s="95">
        <f>IF(申込!N30&lt;0," ",申込!N30)</f>
        <v>0</v>
      </c>
      <c r="W14" s="98" t="str">
        <f>申込!$M$15</f>
        <v>長岡Dreamジュニア</v>
      </c>
      <c r="X14" s="95">
        <v>11</v>
      </c>
      <c r="Y14" s="95" t="str">
        <f>申込!$D$15</f>
        <v>男子個人</v>
      </c>
      <c r="Z14" s="95" t="str">
        <f t="shared" si="5"/>
        <v>2年生以下の部</v>
      </c>
      <c r="AA14" s="96" t="str">
        <f t="shared" si="6"/>
        <v>Bｸﾗｽ</v>
      </c>
      <c r="AB14" s="95">
        <f>IF(申込!Q30&lt;0," ",申込!Q30)</f>
        <v>0</v>
      </c>
      <c r="AC14" s="95">
        <f>IF(申込!R30&lt;0," ",申込!R30)</f>
        <v>0</v>
      </c>
    </row>
    <row r="15" spans="1:29" ht="18.75" customHeight="1" x14ac:dyDescent="0.15">
      <c r="A15" s="98" t="str">
        <f>申込!$M$15</f>
        <v>長岡Dreamジュニア</v>
      </c>
      <c r="B15" s="95">
        <v>12</v>
      </c>
      <c r="C15" s="95" t="str">
        <f>申込!$D$15</f>
        <v>男子個人</v>
      </c>
      <c r="D15" s="95" t="str">
        <f t="shared" si="0"/>
        <v>1年生以下の部</v>
      </c>
      <c r="E15" s="96" t="str">
        <f>$D$2</f>
        <v>Aｸﾗｽ</v>
      </c>
      <c r="F15" s="95">
        <f>IF(申込!D31&lt;0," ",申込!D31)</f>
        <v>0</v>
      </c>
      <c r="G15" s="95">
        <f>IF(申込!E31&lt;0," ",申込!E31)</f>
        <v>0</v>
      </c>
      <c r="H15" s="98" t="str">
        <f>申込!$M$15</f>
        <v>長岡Dreamジュニア</v>
      </c>
      <c r="I15" s="95">
        <v>12</v>
      </c>
      <c r="J15" s="95" t="str">
        <f>申込!$D$15</f>
        <v>男子個人</v>
      </c>
      <c r="K15" s="95" t="str">
        <f t="shared" si="1"/>
        <v>1年生以下の部</v>
      </c>
      <c r="L15" s="96" t="str">
        <f t="shared" si="2"/>
        <v>Bｸﾗｽ</v>
      </c>
      <c r="M15" s="95">
        <f>IF(申込!H31&lt;0," ",申込!H31)</f>
        <v>0</v>
      </c>
      <c r="N15" s="95" t="str">
        <f>IF(申込!I31&lt;0," ",申込!I31)</f>
        <v>　</v>
      </c>
      <c r="P15" s="98" t="str">
        <f>申込!$M$15</f>
        <v>長岡Dreamジュニア</v>
      </c>
      <c r="Q15" s="95">
        <v>12</v>
      </c>
      <c r="R15" s="95" t="str">
        <f>申込!$D$15</f>
        <v>男子個人</v>
      </c>
      <c r="S15" s="95" t="str">
        <f t="shared" si="3"/>
        <v>2年生以下の部</v>
      </c>
      <c r="T15" s="96" t="str">
        <f t="shared" si="4"/>
        <v>Aｸﾗｽ</v>
      </c>
      <c r="U15" s="95">
        <f>IF(申込!M31&lt;0," ",申込!M31)</f>
        <v>0</v>
      </c>
      <c r="V15" s="95">
        <f>IF(申込!N31&lt;0," ",申込!N31)</f>
        <v>0</v>
      </c>
      <c r="W15" s="98" t="str">
        <f>申込!$M$15</f>
        <v>長岡Dreamジュニア</v>
      </c>
      <c r="X15" s="95">
        <v>12</v>
      </c>
      <c r="Y15" s="95" t="str">
        <f>申込!$D$15</f>
        <v>男子個人</v>
      </c>
      <c r="Z15" s="95" t="str">
        <f t="shared" si="5"/>
        <v>2年生以下の部</v>
      </c>
      <c r="AA15" s="96" t="str">
        <f t="shared" si="6"/>
        <v>Bｸﾗｽ</v>
      </c>
      <c r="AB15" s="95">
        <f>IF(申込!Q31&lt;0," ",申込!Q31)</f>
        <v>0</v>
      </c>
      <c r="AC15" s="95">
        <f>IF(申込!R31&lt;0," ",申込!R31)</f>
        <v>0</v>
      </c>
    </row>
    <row r="16" spans="1:29" ht="18.75" customHeight="1" x14ac:dyDescent="0.15">
      <c r="A16" s="98" t="str">
        <f>申込!$M$15</f>
        <v>長岡Dreamジュニア</v>
      </c>
      <c r="B16" s="95">
        <v>13</v>
      </c>
      <c r="C16" s="95" t="str">
        <f>申込!$D$15</f>
        <v>男子個人</v>
      </c>
      <c r="D16" s="95" t="str">
        <f t="shared" si="0"/>
        <v>1年生以下の部</v>
      </c>
      <c r="E16" s="96" t="str">
        <f>$D$2</f>
        <v>Aｸﾗｽ</v>
      </c>
      <c r="F16" s="95">
        <f>IF(申込!D32&lt;0," ",申込!D32)</f>
        <v>0</v>
      </c>
      <c r="G16" s="95">
        <f>IF(申込!E32&lt;0," ",申込!E32)</f>
        <v>0</v>
      </c>
      <c r="H16" s="98" t="str">
        <f>申込!$M$15</f>
        <v>長岡Dreamジュニア</v>
      </c>
      <c r="I16" s="95">
        <v>13</v>
      </c>
      <c r="J16" s="95" t="str">
        <f>申込!$D$15</f>
        <v>男子個人</v>
      </c>
      <c r="K16" s="95" t="str">
        <f t="shared" si="1"/>
        <v>1年生以下の部</v>
      </c>
      <c r="L16" s="96" t="str">
        <f t="shared" si="2"/>
        <v>Bｸﾗｽ</v>
      </c>
      <c r="M16" s="95">
        <f>IF(申込!H32&lt;0," ",申込!H32)</f>
        <v>0</v>
      </c>
      <c r="N16" s="95" t="str">
        <f>IF(申込!I32&lt;0," ",申込!I32)</f>
        <v>　</v>
      </c>
      <c r="P16" s="98" t="str">
        <f>申込!$M$15</f>
        <v>長岡Dreamジュニア</v>
      </c>
      <c r="Q16" s="95">
        <v>13</v>
      </c>
      <c r="R16" s="95" t="str">
        <f>申込!$D$15</f>
        <v>男子個人</v>
      </c>
      <c r="S16" s="95" t="str">
        <f t="shared" si="3"/>
        <v>2年生以下の部</v>
      </c>
      <c r="T16" s="96" t="str">
        <f t="shared" si="4"/>
        <v>Aｸﾗｽ</v>
      </c>
      <c r="U16" s="95">
        <f>IF(申込!M32&lt;0," ",申込!M32)</f>
        <v>0</v>
      </c>
      <c r="V16" s="95">
        <f>IF(申込!N32&lt;0," ",申込!N32)</f>
        <v>0</v>
      </c>
      <c r="W16" s="98" t="str">
        <f>申込!$M$15</f>
        <v>長岡Dreamジュニア</v>
      </c>
      <c r="X16" s="95">
        <v>13</v>
      </c>
      <c r="Y16" s="95" t="str">
        <f>申込!$D$15</f>
        <v>男子個人</v>
      </c>
      <c r="Z16" s="95" t="str">
        <f t="shared" si="5"/>
        <v>2年生以下の部</v>
      </c>
      <c r="AA16" s="96" t="str">
        <f t="shared" si="6"/>
        <v>Bｸﾗｽ</v>
      </c>
      <c r="AB16" s="95">
        <f>IF(申込!Q32&lt;0," ",申込!Q32)</f>
        <v>0</v>
      </c>
      <c r="AC16" s="95">
        <f>IF(申込!R32&lt;0," ",申込!R32)</f>
        <v>0</v>
      </c>
    </row>
    <row r="17" spans="1:29" ht="18.75" customHeight="1" x14ac:dyDescent="0.15">
      <c r="A17" s="98" t="str">
        <f>申込!$M$15</f>
        <v>長岡Dreamジュニア</v>
      </c>
      <c r="B17" s="95">
        <v>14</v>
      </c>
      <c r="C17" s="95" t="str">
        <f>申込!$D$15</f>
        <v>男子個人</v>
      </c>
      <c r="D17" s="95" t="str">
        <f t="shared" si="0"/>
        <v>1年生以下の部</v>
      </c>
      <c r="E17" s="96" t="str">
        <f>$D$2</f>
        <v>Aｸﾗｽ</v>
      </c>
      <c r="F17" s="95">
        <f>IF(申込!D33&lt;0," ",申込!D33)</f>
        <v>0</v>
      </c>
      <c r="G17" s="95">
        <f>IF(申込!E33&lt;0," ",申込!E33)</f>
        <v>0</v>
      </c>
      <c r="H17" s="98" t="str">
        <f>申込!$M$15</f>
        <v>長岡Dreamジュニア</v>
      </c>
      <c r="I17" s="95">
        <v>14</v>
      </c>
      <c r="J17" s="95" t="str">
        <f>申込!$D$15</f>
        <v>男子個人</v>
      </c>
      <c r="K17" s="95" t="str">
        <f t="shared" si="1"/>
        <v>1年生以下の部</v>
      </c>
      <c r="L17" s="96" t="str">
        <f t="shared" si="2"/>
        <v>Bｸﾗｽ</v>
      </c>
      <c r="M17" s="95">
        <f>IF(申込!H33&lt;0," ",申込!H33)</f>
        <v>0</v>
      </c>
      <c r="N17" s="95" t="str">
        <f>IF(申込!I33&lt;0," ",申込!I33)</f>
        <v>　</v>
      </c>
      <c r="P17" s="98" t="str">
        <f>申込!$M$15</f>
        <v>長岡Dreamジュニア</v>
      </c>
      <c r="Q17" s="95">
        <v>14</v>
      </c>
      <c r="R17" s="95" t="str">
        <f>申込!$D$15</f>
        <v>男子個人</v>
      </c>
      <c r="S17" s="95" t="str">
        <f t="shared" si="3"/>
        <v>2年生以下の部</v>
      </c>
      <c r="T17" s="96" t="str">
        <f t="shared" si="4"/>
        <v>Aｸﾗｽ</v>
      </c>
      <c r="U17" s="95">
        <f>IF(申込!M33&lt;0," ",申込!M33)</f>
        <v>0</v>
      </c>
      <c r="V17" s="95">
        <f>IF(申込!N33&lt;0," ",申込!N33)</f>
        <v>0</v>
      </c>
      <c r="W17" s="98" t="str">
        <f>申込!$M$15</f>
        <v>長岡Dreamジュニア</v>
      </c>
      <c r="X17" s="95">
        <v>14</v>
      </c>
      <c r="Y17" s="95" t="str">
        <f>申込!$D$15</f>
        <v>男子個人</v>
      </c>
      <c r="Z17" s="95" t="str">
        <f t="shared" si="5"/>
        <v>2年生以下の部</v>
      </c>
      <c r="AA17" s="96" t="str">
        <f t="shared" si="6"/>
        <v>Bｸﾗｽ</v>
      </c>
      <c r="AB17" s="95">
        <f>IF(申込!Q33&lt;0," ",申込!Q33)</f>
        <v>0</v>
      </c>
      <c r="AC17" s="95">
        <f>IF(申込!R33&lt;0," ",申込!R33)</f>
        <v>0</v>
      </c>
    </row>
    <row r="18" spans="1:29" ht="18.75" customHeight="1" x14ac:dyDescent="0.15">
      <c r="A18" s="98" t="str">
        <f>申込!$M$15</f>
        <v>長岡Dreamジュニア</v>
      </c>
      <c r="B18" s="95">
        <v>15</v>
      </c>
      <c r="C18" s="95" t="str">
        <f>申込!$D$15</f>
        <v>男子個人</v>
      </c>
      <c r="D18" s="95" t="str">
        <f t="shared" si="0"/>
        <v>1年生以下の部</v>
      </c>
      <c r="E18" s="96" t="str">
        <f>$D$2</f>
        <v>Aｸﾗｽ</v>
      </c>
      <c r="F18" s="95">
        <f>IF(申込!D34&lt;0," ",申込!D34)</f>
        <v>0</v>
      </c>
      <c r="G18" s="95">
        <f>IF(申込!E34&lt;0," ",申込!E34)</f>
        <v>0</v>
      </c>
      <c r="H18" s="98" t="str">
        <f>申込!$M$15</f>
        <v>長岡Dreamジュニア</v>
      </c>
      <c r="I18" s="95">
        <v>15</v>
      </c>
      <c r="J18" s="95" t="str">
        <f>申込!$D$15</f>
        <v>男子個人</v>
      </c>
      <c r="K18" s="95" t="str">
        <f t="shared" si="1"/>
        <v>1年生以下の部</v>
      </c>
      <c r="L18" s="96" t="str">
        <f t="shared" si="2"/>
        <v>Bｸﾗｽ</v>
      </c>
      <c r="M18" s="95">
        <f>IF(申込!H34&lt;0," ",申込!H34)</f>
        <v>0</v>
      </c>
      <c r="N18" s="95" t="str">
        <f>IF(申込!I34&lt;0," ",申込!I34)</f>
        <v>　</v>
      </c>
      <c r="P18" s="98" t="str">
        <f>申込!$M$15</f>
        <v>長岡Dreamジュニア</v>
      </c>
      <c r="Q18" s="95">
        <v>15</v>
      </c>
      <c r="R18" s="95" t="str">
        <f>申込!$D$15</f>
        <v>男子個人</v>
      </c>
      <c r="S18" s="95" t="str">
        <f t="shared" si="3"/>
        <v>2年生以下の部</v>
      </c>
      <c r="T18" s="96" t="str">
        <f t="shared" si="4"/>
        <v>Aｸﾗｽ</v>
      </c>
      <c r="U18" s="95">
        <f>IF(申込!M34&lt;0," ",申込!M34)</f>
        <v>0</v>
      </c>
      <c r="V18" s="95">
        <f>IF(申込!N34&lt;0," ",申込!N34)</f>
        <v>0</v>
      </c>
      <c r="W18" s="98" t="str">
        <f>申込!$M$15</f>
        <v>長岡Dreamジュニア</v>
      </c>
      <c r="X18" s="95">
        <v>15</v>
      </c>
      <c r="Y18" s="95" t="str">
        <f>申込!$D$15</f>
        <v>男子個人</v>
      </c>
      <c r="Z18" s="95" t="str">
        <f t="shared" si="5"/>
        <v>2年生以下の部</v>
      </c>
      <c r="AA18" s="96" t="str">
        <f t="shared" si="6"/>
        <v>Bｸﾗｽ</v>
      </c>
      <c r="AB18" s="95">
        <f>IF(申込!Q34&lt;0," ",申込!Q34)</f>
        <v>0</v>
      </c>
      <c r="AC18" s="95">
        <f>IF(申込!R34&lt;0," ",申込!R34)</f>
        <v>0</v>
      </c>
    </row>
    <row r="19" spans="1:29" ht="18.75" customHeight="1" x14ac:dyDescent="0.15">
      <c r="A19" s="98" t="str">
        <f>申込!$M$15</f>
        <v>長岡Dreamジュニア</v>
      </c>
      <c r="B19" s="95">
        <v>16</v>
      </c>
      <c r="C19" s="95" t="str">
        <f>申込!$D$15</f>
        <v>男子個人</v>
      </c>
      <c r="D19" s="95" t="str">
        <f t="shared" si="0"/>
        <v>1年生以下の部</v>
      </c>
      <c r="E19" s="96" t="str">
        <f>$D$2</f>
        <v>Aｸﾗｽ</v>
      </c>
      <c r="F19" s="95">
        <f>IF(申込!D35&lt;0," ",申込!D35)</f>
        <v>0</v>
      </c>
      <c r="G19" s="95">
        <f>IF(申込!E35&lt;0," ",申込!E35)</f>
        <v>0</v>
      </c>
      <c r="H19" s="98" t="str">
        <f>申込!$M$15</f>
        <v>長岡Dreamジュニア</v>
      </c>
      <c r="I19" s="95">
        <v>16</v>
      </c>
      <c r="J19" s="95" t="str">
        <f>申込!$D$15</f>
        <v>男子個人</v>
      </c>
      <c r="K19" s="95" t="str">
        <f t="shared" si="1"/>
        <v>1年生以下の部</v>
      </c>
      <c r="L19" s="96" t="str">
        <f t="shared" si="2"/>
        <v>Bｸﾗｽ</v>
      </c>
      <c r="M19" s="95">
        <f>IF(申込!H35&lt;0," ",申込!H35)</f>
        <v>0</v>
      </c>
      <c r="N19" s="95" t="str">
        <f>IF(申込!I35&lt;0," ",申込!I35)</f>
        <v>　</v>
      </c>
      <c r="P19" s="98" t="str">
        <f>申込!$M$15</f>
        <v>長岡Dreamジュニア</v>
      </c>
      <c r="Q19" s="95">
        <v>16</v>
      </c>
      <c r="R19" s="95" t="str">
        <f>申込!$D$15</f>
        <v>男子個人</v>
      </c>
      <c r="S19" s="95" t="str">
        <f t="shared" si="3"/>
        <v>2年生以下の部</v>
      </c>
      <c r="T19" s="96" t="str">
        <f t="shared" si="4"/>
        <v>Aｸﾗｽ</v>
      </c>
      <c r="U19" s="95">
        <f>IF(申込!M35&lt;0," ",申込!M35)</f>
        <v>0</v>
      </c>
      <c r="V19" s="95">
        <f>IF(申込!N35&lt;0," ",申込!N35)</f>
        <v>0</v>
      </c>
      <c r="W19" s="98" t="str">
        <f>申込!$M$15</f>
        <v>長岡Dreamジュニア</v>
      </c>
      <c r="X19" s="95">
        <v>16</v>
      </c>
      <c r="Y19" s="95" t="str">
        <f>申込!$D$15</f>
        <v>男子個人</v>
      </c>
      <c r="Z19" s="95" t="str">
        <f t="shared" si="5"/>
        <v>2年生以下の部</v>
      </c>
      <c r="AA19" s="96" t="str">
        <f t="shared" si="6"/>
        <v>Bｸﾗｽ</v>
      </c>
      <c r="AB19" s="95">
        <f>IF(申込!Q35&lt;0," ",申込!Q35)</f>
        <v>0</v>
      </c>
      <c r="AC19" s="95">
        <f>IF(申込!R35&lt;0," ",申込!R35)</f>
        <v>0</v>
      </c>
    </row>
    <row r="20" spans="1:29" ht="18.75" customHeight="1" x14ac:dyDescent="0.15">
      <c r="A20" s="98" t="str">
        <f>申込!$M$15</f>
        <v>長岡Dreamジュニア</v>
      </c>
      <c r="B20" s="95">
        <v>17</v>
      </c>
      <c r="C20" s="95" t="str">
        <f>申込!$D$15</f>
        <v>男子個人</v>
      </c>
      <c r="D20" s="95" t="str">
        <f t="shared" si="0"/>
        <v>1年生以下の部</v>
      </c>
      <c r="E20" s="96" t="str">
        <f>$D$2</f>
        <v>Aｸﾗｽ</v>
      </c>
      <c r="F20" s="95">
        <f>IF(申込!D36&lt;0," ",申込!D36)</f>
        <v>0</v>
      </c>
      <c r="G20" s="95">
        <f>IF(申込!E36&lt;0," ",申込!E36)</f>
        <v>0</v>
      </c>
      <c r="H20" s="98" t="str">
        <f>申込!$M$15</f>
        <v>長岡Dreamジュニア</v>
      </c>
      <c r="I20" s="95">
        <v>17</v>
      </c>
      <c r="J20" s="95" t="str">
        <f>申込!$D$15</f>
        <v>男子個人</v>
      </c>
      <c r="K20" s="95" t="str">
        <f t="shared" si="1"/>
        <v>1年生以下の部</v>
      </c>
      <c r="L20" s="96" t="str">
        <f t="shared" si="2"/>
        <v>Bｸﾗｽ</v>
      </c>
      <c r="M20" s="95">
        <f>IF(申込!H36&lt;0," ",申込!H36)</f>
        <v>0</v>
      </c>
      <c r="N20" s="95" t="str">
        <f>IF(申込!I36&lt;0," ",申込!I36)</f>
        <v>　</v>
      </c>
      <c r="P20" s="98" t="str">
        <f>申込!$M$15</f>
        <v>長岡Dreamジュニア</v>
      </c>
      <c r="Q20" s="95">
        <v>17</v>
      </c>
      <c r="R20" s="95" t="str">
        <f>申込!$D$15</f>
        <v>男子個人</v>
      </c>
      <c r="S20" s="95" t="str">
        <f t="shared" si="3"/>
        <v>2年生以下の部</v>
      </c>
      <c r="T20" s="96" t="str">
        <f t="shared" si="4"/>
        <v>Aｸﾗｽ</v>
      </c>
      <c r="U20" s="95">
        <f>IF(申込!M36&lt;0," ",申込!M36)</f>
        <v>0</v>
      </c>
      <c r="V20" s="95">
        <f>IF(申込!N36&lt;0," ",申込!N36)</f>
        <v>0</v>
      </c>
      <c r="W20" s="98" t="str">
        <f>申込!$M$15</f>
        <v>長岡Dreamジュニア</v>
      </c>
      <c r="X20" s="95">
        <v>17</v>
      </c>
      <c r="Y20" s="95" t="str">
        <f>申込!$D$15</f>
        <v>男子個人</v>
      </c>
      <c r="Z20" s="95" t="str">
        <f t="shared" si="5"/>
        <v>2年生以下の部</v>
      </c>
      <c r="AA20" s="96" t="str">
        <f t="shared" si="6"/>
        <v>Bｸﾗｽ</v>
      </c>
      <c r="AB20" s="95">
        <f>IF(申込!Q36&lt;0," ",申込!Q36)</f>
        <v>0</v>
      </c>
      <c r="AC20" s="95">
        <f>IF(申込!R36&lt;0," ",申込!R36)</f>
        <v>0</v>
      </c>
    </row>
    <row r="21" spans="1:29" ht="18.75" customHeight="1" x14ac:dyDescent="0.15">
      <c r="A21" s="98" t="str">
        <f>申込!$M$15</f>
        <v>長岡Dreamジュニア</v>
      </c>
      <c r="B21" s="95">
        <v>18</v>
      </c>
      <c r="C21" s="95" t="str">
        <f>申込!$D$15</f>
        <v>男子個人</v>
      </c>
      <c r="D21" s="95" t="str">
        <f t="shared" si="0"/>
        <v>1年生以下の部</v>
      </c>
      <c r="E21" s="96" t="str">
        <f>$D$2</f>
        <v>Aｸﾗｽ</v>
      </c>
      <c r="F21" s="95">
        <f>IF(申込!D37&lt;0," ",申込!D37)</f>
        <v>0</v>
      </c>
      <c r="G21" s="95">
        <f>IF(申込!E37&lt;0," ",申込!E37)</f>
        <v>0</v>
      </c>
      <c r="H21" s="98" t="str">
        <f>申込!$M$15</f>
        <v>長岡Dreamジュニア</v>
      </c>
      <c r="I21" s="95">
        <v>18</v>
      </c>
      <c r="J21" s="95" t="str">
        <f>申込!$D$15</f>
        <v>男子個人</v>
      </c>
      <c r="K21" s="95" t="str">
        <f t="shared" si="1"/>
        <v>1年生以下の部</v>
      </c>
      <c r="L21" s="96" t="str">
        <f t="shared" si="2"/>
        <v>Bｸﾗｽ</v>
      </c>
      <c r="M21" s="95">
        <f>IF(申込!H37&lt;0," ",申込!H37)</f>
        <v>0</v>
      </c>
      <c r="N21" s="95" t="str">
        <f>IF(申込!I37&lt;0," ",申込!I37)</f>
        <v>　</v>
      </c>
      <c r="P21" s="98" t="str">
        <f>申込!$M$15</f>
        <v>長岡Dreamジュニア</v>
      </c>
      <c r="Q21" s="95">
        <v>18</v>
      </c>
      <c r="R21" s="95" t="str">
        <f>申込!$D$15</f>
        <v>男子個人</v>
      </c>
      <c r="S21" s="95" t="str">
        <f t="shared" si="3"/>
        <v>2年生以下の部</v>
      </c>
      <c r="T21" s="96" t="str">
        <f t="shared" si="4"/>
        <v>Aｸﾗｽ</v>
      </c>
      <c r="U21" s="95">
        <f>IF(申込!M37&lt;0," ",申込!M37)</f>
        <v>0</v>
      </c>
      <c r="V21" s="95">
        <f>IF(申込!N37&lt;0," ",申込!N37)</f>
        <v>0</v>
      </c>
      <c r="W21" s="98" t="str">
        <f>申込!$M$15</f>
        <v>長岡Dreamジュニア</v>
      </c>
      <c r="X21" s="95">
        <v>18</v>
      </c>
      <c r="Y21" s="95" t="str">
        <f>申込!$D$15</f>
        <v>男子個人</v>
      </c>
      <c r="Z21" s="95" t="str">
        <f t="shared" si="5"/>
        <v>2年生以下の部</v>
      </c>
      <c r="AA21" s="96" t="str">
        <f t="shared" si="6"/>
        <v>Bｸﾗｽ</v>
      </c>
      <c r="AB21" s="95">
        <f>IF(申込!Q37&lt;0," ",申込!Q37)</f>
        <v>0</v>
      </c>
      <c r="AC21" s="95">
        <f>IF(申込!R37&lt;0," ",申込!R37)</f>
        <v>0</v>
      </c>
    </row>
    <row r="22" spans="1:29" ht="18.75" customHeight="1" x14ac:dyDescent="0.15">
      <c r="A22" s="98" t="str">
        <f>申込!$M$15</f>
        <v>長岡Dreamジュニア</v>
      </c>
      <c r="B22" s="95">
        <v>19</v>
      </c>
      <c r="C22" s="95" t="str">
        <f>申込!$D$15</f>
        <v>男子個人</v>
      </c>
      <c r="D22" s="95" t="str">
        <f t="shared" si="0"/>
        <v>1年生以下の部</v>
      </c>
      <c r="E22" s="96" t="str">
        <f>$D$2</f>
        <v>Aｸﾗｽ</v>
      </c>
      <c r="F22" s="95">
        <f>IF(申込!D38&lt;0," ",申込!D38)</f>
        <v>0</v>
      </c>
      <c r="G22" s="95">
        <f>IF(申込!E38&lt;0," ",申込!E38)</f>
        <v>0</v>
      </c>
      <c r="H22" s="98" t="str">
        <f>申込!$M$15</f>
        <v>長岡Dreamジュニア</v>
      </c>
      <c r="I22" s="95">
        <v>19</v>
      </c>
      <c r="J22" s="95" t="str">
        <f>申込!$D$15</f>
        <v>男子個人</v>
      </c>
      <c r="K22" s="95" t="str">
        <f t="shared" si="1"/>
        <v>1年生以下の部</v>
      </c>
      <c r="L22" s="96" t="str">
        <f t="shared" si="2"/>
        <v>Bｸﾗｽ</v>
      </c>
      <c r="M22" s="95">
        <f>IF(申込!H38&lt;0," ",申込!H38)</f>
        <v>0</v>
      </c>
      <c r="N22" s="95" t="str">
        <f>IF(申込!I38&lt;0," ",申込!I38)</f>
        <v>　</v>
      </c>
      <c r="P22" s="98" t="str">
        <f>申込!$M$15</f>
        <v>長岡Dreamジュニア</v>
      </c>
      <c r="Q22" s="95">
        <v>19</v>
      </c>
      <c r="R22" s="95" t="str">
        <f>申込!$D$15</f>
        <v>男子個人</v>
      </c>
      <c r="S22" s="95" t="str">
        <f t="shared" si="3"/>
        <v>2年生以下の部</v>
      </c>
      <c r="T22" s="96" t="str">
        <f t="shared" si="4"/>
        <v>Aｸﾗｽ</v>
      </c>
      <c r="U22" s="95">
        <f>IF(申込!M38&lt;0," ",申込!M38)</f>
        <v>0</v>
      </c>
      <c r="V22" s="95">
        <f>IF(申込!N38&lt;0," ",申込!N38)</f>
        <v>0</v>
      </c>
      <c r="W22" s="98" t="str">
        <f>申込!$M$15</f>
        <v>長岡Dreamジュニア</v>
      </c>
      <c r="X22" s="95">
        <v>19</v>
      </c>
      <c r="Y22" s="95" t="str">
        <f>申込!$D$15</f>
        <v>男子個人</v>
      </c>
      <c r="Z22" s="95" t="str">
        <f t="shared" si="5"/>
        <v>2年生以下の部</v>
      </c>
      <c r="AA22" s="96" t="str">
        <f t="shared" si="6"/>
        <v>Bｸﾗｽ</v>
      </c>
      <c r="AB22" s="95">
        <f>IF(申込!Q38&lt;0," ",申込!Q38)</f>
        <v>0</v>
      </c>
      <c r="AC22" s="95">
        <f>IF(申込!R38&lt;0," ",申込!R38)</f>
        <v>0</v>
      </c>
    </row>
    <row r="23" spans="1:29" ht="18.75" customHeight="1" x14ac:dyDescent="0.15">
      <c r="A23" s="98" t="str">
        <f>申込!$M$15</f>
        <v>長岡Dreamジュニア</v>
      </c>
      <c r="B23" s="95">
        <v>20</v>
      </c>
      <c r="C23" s="95" t="str">
        <f>申込!$D$15</f>
        <v>男子個人</v>
      </c>
      <c r="D23" s="95" t="str">
        <f t="shared" si="0"/>
        <v>1年生以下の部</v>
      </c>
      <c r="E23" s="96" t="str">
        <f>$D$2</f>
        <v>Aｸﾗｽ</v>
      </c>
      <c r="F23" s="95">
        <f>IF(申込!D39&lt;0," ",申込!D39)</f>
        <v>0</v>
      </c>
      <c r="G23" s="95">
        <f>IF(申込!E39&lt;0," ",申込!E39)</f>
        <v>0</v>
      </c>
      <c r="H23" s="98" t="str">
        <f>申込!$M$15</f>
        <v>長岡Dreamジュニア</v>
      </c>
      <c r="I23" s="95">
        <v>20</v>
      </c>
      <c r="J23" s="95" t="str">
        <f>申込!$D$15</f>
        <v>男子個人</v>
      </c>
      <c r="K23" s="95" t="str">
        <f t="shared" si="1"/>
        <v>1年生以下の部</v>
      </c>
      <c r="L23" s="96" t="str">
        <f t="shared" si="2"/>
        <v>Bｸﾗｽ</v>
      </c>
      <c r="M23" s="95">
        <f>IF(申込!H39&lt;0," ",申込!H39)</f>
        <v>0</v>
      </c>
      <c r="N23" s="95" t="str">
        <f>IF(申込!I39&lt;0," ",申込!I39)</f>
        <v>　</v>
      </c>
      <c r="P23" s="98" t="str">
        <f>申込!$M$15</f>
        <v>長岡Dreamジュニア</v>
      </c>
      <c r="Q23" s="95">
        <v>20</v>
      </c>
      <c r="R23" s="95" t="str">
        <f>申込!$D$15</f>
        <v>男子個人</v>
      </c>
      <c r="S23" s="95" t="str">
        <f t="shared" si="3"/>
        <v>2年生以下の部</v>
      </c>
      <c r="T23" s="96" t="str">
        <f t="shared" si="4"/>
        <v>Aｸﾗｽ</v>
      </c>
      <c r="U23" s="95">
        <f>IF(申込!M39&lt;0," ",申込!M39)</f>
        <v>0</v>
      </c>
      <c r="V23" s="95">
        <f>IF(申込!N39&lt;0," ",申込!N39)</f>
        <v>0</v>
      </c>
      <c r="W23" s="98" t="str">
        <f>申込!$M$15</f>
        <v>長岡Dreamジュニア</v>
      </c>
      <c r="X23" s="95">
        <v>20</v>
      </c>
      <c r="Y23" s="95" t="str">
        <f>申込!$D$15</f>
        <v>男子個人</v>
      </c>
      <c r="Z23" s="95" t="str">
        <f t="shared" si="5"/>
        <v>2年生以下の部</v>
      </c>
      <c r="AA23" s="96" t="str">
        <f t="shared" si="6"/>
        <v>Bｸﾗｽ</v>
      </c>
      <c r="AB23" s="95">
        <f>IF(申込!Q39&lt;0," ",申込!Q39)</f>
        <v>0</v>
      </c>
      <c r="AC23" s="95">
        <f>IF(申込!R39&lt;0," ",申込!R39)</f>
        <v>0</v>
      </c>
    </row>
  </sheetData>
  <mergeCells count="10">
    <mergeCell ref="P1:AC1"/>
    <mergeCell ref="P2:Q2"/>
    <mergeCell ref="W2:X2"/>
    <mergeCell ref="E2:G2"/>
    <mergeCell ref="L2:N2"/>
    <mergeCell ref="T2:V2"/>
    <mergeCell ref="AA2:AC2"/>
    <mergeCell ref="A1:N1"/>
    <mergeCell ref="A2:B2"/>
    <mergeCell ref="H2:I2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</vt:lpstr>
      <vt:lpstr>編集</vt:lpstr>
      <vt:lpstr>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亘 横山</cp:lastModifiedBy>
  <cp:lastPrinted>2026-01-13T12:14:51Z</cp:lastPrinted>
  <dcterms:created xsi:type="dcterms:W3CDTF">2017-03-13T08:20:01Z</dcterms:created>
  <dcterms:modified xsi:type="dcterms:W3CDTF">2026-01-13T12:21:15Z</dcterms:modified>
</cp:coreProperties>
</file>